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5\Ойлгазтэт\2025 Тендер СМР Расширение ПНН на скв.200 Аш\Прил. №3_Техническое задание_СМР Расш. ПНН на скв.200 Аш_2025\"/>
    </mc:Choice>
  </mc:AlternateContent>
  <xr:revisionPtr revIDLastSave="0" documentId="13_ncr:1_{D035F529-DC0F-4349-B054-DD89E368F3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ета Расширение ПНН на скв 200" sheetId="1" r:id="rId1"/>
  </sheets>
  <definedNames>
    <definedName name="_xlnm.Print_Titles" localSheetId="0">'Смета Расширение ПНН на скв 200'!$13:$13</definedName>
    <definedName name="_xlnm.Print_Area" localSheetId="0">'Смета Расширение ПНН на скв 200'!$A:$D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3" i="1" l="1"/>
  <c r="A142" i="1"/>
  <c r="A141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D24" i="1"/>
  <c r="A103" i="1"/>
  <c r="A102" i="1"/>
  <c r="A99" i="1"/>
  <c r="A98" i="1"/>
  <c r="A97" i="1"/>
  <c r="A96" i="1"/>
  <c r="A95" i="1"/>
  <c r="A94" i="1"/>
  <c r="A93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</calcChain>
</file>

<file path=xl/sharedStrings.xml><?xml version="1.0" encoding="utf-8"?>
<sst xmlns="http://schemas.openxmlformats.org/spreadsheetml/2006/main" count="402" uniqueCount="155">
  <si>
    <t>Стройка</t>
  </si>
  <si>
    <t>Расширение ПНН на скважине №200 Ашировского месторождения</t>
  </si>
  <si>
    <t/>
  </si>
  <si>
    <t>Смета № 02-01-01</t>
  </si>
  <si>
    <t>Строительно-монтажные работы</t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</si>
  <si>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</si>
  <si>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</si>
  <si>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</si>
  <si>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</si>
  <si>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</si>
  <si>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</si>
  <si>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т</t>
  </si>
  <si>
    <t xml:space="preserve">1 </t>
  </si>
  <si>
    <t>кг</t>
  </si>
  <si>
    <t>м3</t>
  </si>
  <si>
    <t>м2</t>
  </si>
  <si>
    <t>Лента монтажная, тип ЛМ-5</t>
  </si>
  <si>
    <t>10 м</t>
  </si>
  <si>
    <t>Лента самоклеящаяся термоизоляционная на основе вспененного каучука для герметизации стыков рулонной теплоизоляции, 3х50 мм</t>
  </si>
  <si>
    <t>м</t>
  </si>
  <si>
    <t>Болты с гайками и шайбами строительные</t>
  </si>
  <si>
    <t>100 шт</t>
  </si>
  <si>
    <t>шт</t>
  </si>
  <si>
    <t>Щебень М 800, фракция 20-40 мм, группа 2</t>
  </si>
  <si>
    <t>Смеси бетонные тяжелого бетона (БСТ), класс В7,5 (М100)</t>
  </si>
  <si>
    <t>Смеси бетонные тяжелого бетона (БСТ), класс В10 (М150)</t>
  </si>
  <si>
    <t>Смеси бетонные тяжелого бетона (БСТ), класс В27,5 (М350)</t>
  </si>
  <si>
    <t>Листы алюминиевые, марка АД1Н, толщина 1 мм</t>
  </si>
  <si>
    <t>л</t>
  </si>
  <si>
    <t>Грунтовка ГФ-021</t>
  </si>
  <si>
    <t>Уайт-спирит</t>
  </si>
  <si>
    <t>10 шт</t>
  </si>
  <si>
    <t>Замок врезной Apecs</t>
  </si>
  <si>
    <t>шт.</t>
  </si>
  <si>
    <t>Комплект крепления кронштейнов: Саморез 6,3*32 - 2 шт</t>
  </si>
  <si>
    <t>Кронштейн "Стандарт" 32*32*3  I-образный (прямой) h=500 мм. С полимерным покрытием / RAL5005 синий</t>
  </si>
  <si>
    <t>Кронштейн "Стандарт" 32*32*3 Y-образный h=500 мм, с полимерным покрытием / RAL5005 синий</t>
  </si>
  <si>
    <t>ПББ АКЛ 600/10 Плоский Барьер Безопасности, армированная колючая лента (ф 600мм) ГОСТ 9850-72</t>
  </si>
  <si>
    <t>Плиты дорожные: ПДH,  /бетон В25 (М350), объем 1,68 м3, расход ар-ры 112,52 кг/ (серия 3.503.1-91 вып.1)</t>
  </si>
  <si>
    <t>СББ АКЛ 600/40/3 Спиральный Барьер Безопасности, армированная колючая лента (ф 600 мм, 40 витков , 3 клепки) ГОСТ 9850-72</t>
  </si>
  <si>
    <t>Светильник уличный</t>
  </si>
  <si>
    <t>Скоба монтажная 50х10х1,2 мм ОЦ</t>
  </si>
  <si>
    <t>Стойка опоры СВ 105-5, бетон B30, объем 0,47 м3, расход арматуры 92,0 кг</t>
  </si>
  <si>
    <t>Столб оцинкованный с полимерным покрытием, 80*80*2.0 высота 3500 мм, 4 отверстия с заглушкой / RAL5005 синий</t>
  </si>
  <si>
    <t>Термочехлы</t>
  </si>
  <si>
    <t>Фиксатор струны с болтом</t>
  </si>
  <si>
    <t>Маты теплоизоляционные из стекловолокна URSA, марки: М-25-4000-1200-100</t>
  </si>
  <si>
    <t>Песок для строительных работ природный</t>
  </si>
  <si>
    <t>Смесь песчанно-гравийная</t>
  </si>
  <si>
    <t>Задвижка д-89</t>
  </si>
  <si>
    <t>Фланцы стальные плоские д-89</t>
  </si>
  <si>
    <t>Датчик температуры</t>
  </si>
  <si>
    <t>Заслонки воздушные</t>
  </si>
  <si>
    <t>Приточно-вытяжная установка</t>
  </si>
  <si>
    <t>Теплонагреватель</t>
  </si>
  <si>
    <t>Эластичная муфта</t>
  </si>
  <si>
    <t>Электропривод</t>
  </si>
  <si>
    <t>Ворота распашные "ГРАНЗА" высота 2400 мм, ширина 6000 мм, диаметр прутка 5.0 мм,оцинкованные с полимерным покрытием / RAL5005 синий</t>
  </si>
  <si>
    <t>компл.</t>
  </si>
  <si>
    <t>Калитка "ГРАНЗА" ширина L = 1000 мм,высота H = 2400 мм, диаметр прутка ф 5,0мм, оцинкованная с полимерным покрытием / RAL5005 синий</t>
  </si>
  <si>
    <t>Крепление: Скоба 40*40*2 мм оцинкованная с полимерным покрытием - Болт М6*110 мм оцинкованный - Гайка антивандальная М6 оцинкованная / RAL5005 синий</t>
  </si>
  <si>
    <t>Панель сварная 3D "ГРАНЗА" оцинкованная, с полимерным покрытием, высота 2430мм, ширина 2500мм, 4 гиба, ячейка 150*50 мм, диаметр прутка ф 5,0 мм. / RAL5005 синий</t>
  </si>
  <si>
    <t>Струна для натяжки оцинкованная ф2,5мм ГОСТ 3282-74 (1кг=25м)</t>
  </si>
  <si>
    <t>Труба ГОСТ 8732-78 159*8,0/250 ППУ
ПЭ без СОДК ГОСТ 30732-2020 (96м)</t>
  </si>
  <si>
    <t>Труба д-89</t>
  </si>
  <si>
    <t>труба д-89</t>
  </si>
  <si>
    <t>Смесь песчано-гравийная природная</t>
  </si>
  <si>
    <t>Щебень М 400, фракция 20-40 мм, группа 2</t>
  </si>
  <si>
    <t>Лист оцинкованный 0,55мм</t>
  </si>
  <si>
    <t>Плиты дорожные ПДН, ПДО, бетон B25, объем 1,68 м3, расход арматуры 112,52 кг</t>
  </si>
  <si>
    <t>Подстанция КТПН 160 кВА с трансформатором</t>
  </si>
  <si>
    <t>компл</t>
  </si>
  <si>
    <t>Грунтовка битумно-полимерная гидроизоляционная, антикоррозионная, расход 0,3 кг/м2</t>
  </si>
  <si>
    <t>Мастика битумно-полимерная гидроизоляционная кровельная холодного применения</t>
  </si>
  <si>
    <t>Мастика битумно-полимерная холодная, для склеивания строительных материалов, гидроизоляции строительных конструкций</t>
  </si>
  <si>
    <t>Лента полиэтиленовая сигнальная, ширина 200 мм, толщина 50 мкм</t>
  </si>
  <si>
    <t>100 м</t>
  </si>
  <si>
    <t>Лента сигнальная полиэтиленовая ЛСЭ-150, длина 100 м, ширина 150 мм</t>
  </si>
  <si>
    <t>Пленка полиэтиленовая, толщина 0,2-0,5 мм</t>
  </si>
  <si>
    <t>Песок кварцевый ЛПК-5</t>
  </si>
  <si>
    <t>Смеси бетонные тяжелого бетона (БСТ), класс B12,5 (М150)</t>
  </si>
  <si>
    <t>Смеси бетонные тяжелого бетона (БСТ), класс B15 (М200)</t>
  </si>
  <si>
    <t>Смесь сухая безусадочная быстротвердеющая тиксотропного типа</t>
  </si>
  <si>
    <t>Крышка колодцев КЦП 1-20-1, бетон B15 (М200), объем 0,51 м3, расход арматуры 43,40 кг</t>
  </si>
  <si>
    <t>Кольцо опорное КО-1 /бетон B15 (М200), объем 0,02 м3, расход арматуры 1,10 кг</t>
  </si>
  <si>
    <t>Кольцо стеновое смотровых колодцев КС20.9, бетон B15 (М200), объем 0,59 м3, расход арматуры 19,88 кг</t>
  </si>
  <si>
    <t>Плита днища ПН20, бетон B15 (М200), объем 0,59 м3, расход арматуры 79,44 кг</t>
  </si>
  <si>
    <t>Блоки бетонные для стен подвалов полнотелые ФБС24-4-6-П, бетон B7,5 (М100, объем 0,543 м3, расход арматуры 1,46 кг</t>
  </si>
  <si>
    <t>Элементы конструктивные зданий и сооружений с преобладанием гнутосварных профилей и круглых труб, средняя масса сборочной единицы до 0,1 т</t>
  </si>
  <si>
    <t>Люк чугунный тяжелый (ГОСТ 3634-99) марка Т(C250)-ТС-1-60</t>
  </si>
  <si>
    <t>Сталь листовая горячекатаная марки Ст3пс толщиной: 6-8 мм</t>
  </si>
  <si>
    <t>Прокат полосовой, горячекатаный, размер 40х4 мм</t>
  </si>
  <si>
    <t>Прокат полосовой, горячекатаный, марка стали Ст3сп, ширина 50-200 мм, толщина 4-5 мм</t>
  </si>
  <si>
    <t>Уголок горячекатаный, размер 50х50 мм</t>
  </si>
  <si>
    <t>Сталь угловая равнополочная, марка Ст3пс, ширина полок 63-63 мм</t>
  </si>
  <si>
    <t>Сталь угловая равнополочная, марка стали: Ст3сп, размером 25х25х3 мм</t>
  </si>
  <si>
    <t>Сталь угловая равнополочная, марка стали: Ст3сп, размером 40х40 мм</t>
  </si>
  <si>
    <t>Швеллеры № 10, марка стали Ст3пс</t>
  </si>
  <si>
    <t>Прокат просечно-вытяжной горячекатаный, марки стали Ст3пс, Ст3сп, ширина 500 мм, толщина 4 мм</t>
  </si>
  <si>
    <t>Прокат просечно-вытяжной, горячекатаный, марка стали С235, ширина 500 мм, толщина 4 мм</t>
  </si>
  <si>
    <t>Сталь арматурная, горячекатаная, гладкая, класс А-I, диаметр 12 мм</t>
  </si>
  <si>
    <t>Сталь арматурная, горячекатаная, гладкая, класс А-I, диаметр 16-18 мм</t>
  </si>
  <si>
    <t>Сталь арматурная рифленая свариваемая, класс А500С, диаметр 6 мм</t>
  </si>
  <si>
    <t>Сталь арматурная рифленая свариваемая, класс А500С, диаметр 12 мм</t>
  </si>
  <si>
    <t>Лист из вспененного полиэтилена, с односторонним фольгированием с клеевым слоем, толщина 10 мм</t>
  </si>
  <si>
    <t>Грунт-эмаль акриловая однокомпонентная, марка "Pioner Topcoat"// применительно Грунт-эмаль Dali 3 в 1 по ржавчине серая</t>
  </si>
  <si>
    <t>Фильтры фланцевые чугунные сетчатые, со сливной пробкой, с фланцевым присоединением, номинальное давление 1,6 МПа (16 кгс/см2), номинальный диаметр 200 мм</t>
  </si>
  <si>
    <t>Головки соединительные напорные для соединения напорных пожарных рукавов между собой и с пожарным оборудованием-переходные ГП-125 х 150</t>
  </si>
  <si>
    <t>Воздуховоды из оцинкованной стали жесткие спирально-навивные, толщина 0,55 мм, диаметр 200 мм</t>
  </si>
  <si>
    <t>Изделия фасонные для воздуховодов из оцинкованной стали с шиной и уголками, толщина 0,55 мм</t>
  </si>
  <si>
    <t>Зонты вентиляционных систем из листовой и сортовой стали, круглые, диаметр шахты 200 мм</t>
  </si>
  <si>
    <t>Зажим аппаратный прессуемый: А2А-50-2</t>
  </si>
  <si>
    <t>Щиты распределительные навесные ЩРН-54, размер 480х400х125 мм</t>
  </si>
  <si>
    <t>Щиты с монтажной панелью ЩМП-4.4.1-0</t>
  </si>
  <si>
    <t>Коробка соединительная распределительная взрывозащищенная, с взрывозащищенными кабельными вводами, со съемной крышкой на винтах, максимальное напряжение 10 кВ, степень защиты IP66</t>
  </si>
  <si>
    <t>Коробка разветвительная У-257//Коробка коммутационная взрывозащищенная</t>
  </si>
  <si>
    <t>Кабель силовой с медными жилами ВВГнг 3х4-660</t>
  </si>
  <si>
    <t>1000 м</t>
  </si>
  <si>
    <t>Кабель силовой с медными жилами ВВГнг(A)-LS 3х6-660</t>
  </si>
  <si>
    <t>Кабель силовой с медными жилами ВБШвнг(А)-LS  3х4ок-1000</t>
  </si>
  <si>
    <t>Трубы стальные бесшовные горячедеформированные со снятой фаской из стали марок 10, 20, 35, наружный диаметр 108 мм, толщина стенки 6 мм</t>
  </si>
  <si>
    <t>Фланцы стальные плоские приварные из стали 12Х18Н9Т, давлением: 2,5 МПа (25 кгс/см2), диаметром 150 мм</t>
  </si>
  <si>
    <t>Фланцы стальные плоские приварные из стали 12Х18Н9Т, давлением: 2,5 МПа (25 кгс/см2), диаметром 200 мм</t>
  </si>
  <si>
    <t>Заглушки эллиптические из стали марки 20, номинальное давление 10 МПа, номинальный диаметр 150 мм, наружный диаметр 159 мм, толщина стенки 8,0 мм</t>
  </si>
  <si>
    <t>Отвод 90° с радиусом кривизны R=1,5 Ду на давление до 16 МПа, наружный диаметр 89 мм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</si>
  <si>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6 мм</t>
  </si>
  <si>
    <t>Отвод крутоизогнутый, радиус кривизны 1,5 мм, номинальное давление до 16 МПа, номинальный диаметр 200 мм, наружный диаметр 219 мм, толщина стенки 6 мм</t>
  </si>
  <si>
    <t>Тройник равнопроходной бесшовный приварной, номинальное давление до 16 МПа, наружный диаметр 89 мм</t>
  </si>
  <si>
    <t>Тройники равнопроходные, номинальное давление до 16 МПа, номинальный диаметр 80 мм, наружный диаметр и толщина стенки 89х8,0 мм</t>
  </si>
  <si>
    <t>Тройники равнопроходные, номинальное давление до 16 МПа, номинальный диаметр 150 мм, наружный диаметр и толщина стенки 159х8,0 мм</t>
  </si>
  <si>
    <t>Трубы гибкие гофрированные легкие из самозатухающего ПВХ (IP55) серии FL, с зондом, диаметром: 25 мм</t>
  </si>
  <si>
    <t>Трубы из самозатухающего ПВХ гибкие гофрированные, без протяжки, номинальный внутренний диаметр 20 мм</t>
  </si>
  <si>
    <t>Погрузка при автомобильных перевозках изделий из сборного железобетона, бетона, керамзитобетона массой от 3 до 6 т</t>
  </si>
  <si>
    <t>1 т груза</t>
  </si>
  <si>
    <t>Погрузка при автомобильных перевозках металлических конструкций массой до 1 т</t>
  </si>
  <si>
    <t>Погрузка при автомобильных перевозках грунта растительного слоя (земля, перегной)</t>
  </si>
  <si>
    <t>Разгрузка при автомобильных перевозках изделий из сборного железобетона, бетона, керамзитобетона массой от 3 до 6 т</t>
  </si>
  <si>
    <t>Разгрузка при автомобильных перевозках металлических конструкций массой до 1 т</t>
  </si>
  <si>
    <t>Перевозка бетонных, железобетонных изделий, стеновых и перегородных материалов (плит, панелей) панелевозом на автомобильном ходу грузоподъемностью 25 т на расстояние до 1 км// длинномер 30 т</t>
  </si>
  <si>
    <t xml:space="preserve">          Оборудование</t>
  </si>
  <si>
    <t>Емкость ЕП80-3000-120-3 V-80м3, Масса 11т</t>
  </si>
  <si>
    <t>Ящик НКУ ЯУО9602-3474 IP54</t>
  </si>
  <si>
    <t>Ящики, тип ЯТП-0.25, с трансформатором понижающим</t>
  </si>
  <si>
    <t>Фотореле ФР 603 максимальная нагрузка LFR20-603- 2200-K01</t>
  </si>
  <si>
    <t>Фотореле ФР-75А</t>
  </si>
  <si>
    <t>Пускатель электромагнитный, тип ПМ 12-100150</t>
  </si>
  <si>
    <t>Пускатель магнитный КМИ 18А катушка управления 220В АС IP54</t>
  </si>
  <si>
    <t>Задвижки клиновые с выдвижным шпинделем фланцевые для воды, пара и нефтепродуктов, давление 1,6 МПа (16 кгс/см2) типа 30с941нж с электроприводом, диаметр 150 мм</t>
  </si>
  <si>
    <t>Ресурсы заказчика</t>
  </si>
  <si>
    <t>Блочная насосная</t>
  </si>
  <si>
    <t>Трубы стальные, диаметр труб наружный: 219 мм</t>
  </si>
  <si>
    <t>РАЗДЕЛИТЕЛЬНАЯ ВЕДОМОСТЬ МАТЕРИАЛОВ И ОБОРУДОВАНИЯ №1</t>
  </si>
  <si>
    <t>Обрудование</t>
  </si>
  <si>
    <t>Приложение Г</t>
  </si>
  <si>
    <t>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</si>
</sst>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0000"/>
    <numFmt numFmtId="166" formatCode="0.000000"/>
    <numFmt numFmtId="167" formatCode="0.00000"/>
    <numFmt numFmtId="168" formatCode="0.0"/>
    <numFmt numFmtId="169" formatCode="0.0000"/>
  </numFmts>
  <fonts count="10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2"/>
      <name val="Arial"/>
      <charset val="204"/>
    </font>
    <font>
      <b/>
      <sz val="14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69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>
      <alignment horizontal="left" vertical="top"/>
    </xf>
    <xf numFmtId="0" fontId="1" fillId="0" borderId="5" xfId="0" applyNumberFormat="1" applyFont="1" applyFill="1" applyBorder="1" applyAlignment="1" applyProtection="1">
      <alignment vertical="top" wrapText="1"/>
    </xf>
    <xf numFmtId="1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/>
    <xf numFmtId="0" fontId="7" fillId="0" borderId="3" xfId="0" applyNumberFormat="1" applyFont="1" applyFill="1" applyBorder="1" applyAlignment="1" applyProtection="1">
      <alignment horizontal="center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43"/>
  <sheetViews>
    <sheetView tabSelected="1" workbookViewId="0">
      <selection activeCell="D2" sqref="D2"/>
    </sheetView>
  </sheetViews>
  <sheetFormatPr defaultColWidth="9.140625" defaultRowHeight="10.5" customHeight="1" x14ac:dyDescent="0.2"/>
  <cols>
    <col min="1" max="1" width="11.140625" style="1" customWidth="1"/>
    <col min="2" max="2" width="49.42578125" style="1" customWidth="1"/>
    <col min="3" max="3" width="11" style="1" customWidth="1"/>
    <col min="4" max="4" width="13.5703125" style="1" customWidth="1"/>
    <col min="5" max="5" width="9" style="1" customWidth="1"/>
    <col min="6" max="6" width="0" style="1" hidden="1" customWidth="1"/>
    <col min="7" max="15" width="9.140625" style="1"/>
    <col min="16" max="24" width="74" style="2" hidden="1" customWidth="1"/>
    <col min="25" max="26" width="101" style="2" hidden="1" customWidth="1"/>
    <col min="27" max="16384" width="9.140625" style="1"/>
  </cols>
  <sheetData>
    <row r="1" spans="1:26" ht="13.5" customHeight="1" x14ac:dyDescent="0.2">
      <c r="D1" s="21" t="s">
        <v>153</v>
      </c>
    </row>
    <row r="2" spans="1:26" ht="13.5" customHeight="1" x14ac:dyDescent="0.2">
      <c r="D2" s="35" t="s">
        <v>154</v>
      </c>
    </row>
    <row r="3" spans="1:26" ht="13.5" customHeight="1" x14ac:dyDescent="0.2">
      <c r="D3" s="35"/>
    </row>
    <row r="4" spans="1:26" ht="13.5" customHeight="1" x14ac:dyDescent="0.2">
      <c r="D4" s="35"/>
    </row>
    <row r="6" spans="1:26" customFormat="1" ht="15" customHeight="1" x14ac:dyDescent="0.25">
      <c r="A6" s="32" t="s">
        <v>151</v>
      </c>
      <c r="B6" s="32"/>
      <c r="C6" s="32"/>
      <c r="D6" s="32"/>
    </row>
    <row r="7" spans="1:26" customFormat="1" ht="10.5" customHeight="1" x14ac:dyDescent="0.25">
      <c r="B7" s="3"/>
    </row>
    <row r="8" spans="1:26" customFormat="1" ht="15" x14ac:dyDescent="0.25">
      <c r="A8" s="22" t="s">
        <v>0</v>
      </c>
      <c r="B8" s="33" t="s">
        <v>1</v>
      </c>
      <c r="C8" s="33"/>
      <c r="D8" s="33"/>
      <c r="P8" s="5" t="s">
        <v>1</v>
      </c>
      <c r="Q8" s="5" t="s">
        <v>2</v>
      </c>
      <c r="R8" s="5" t="s">
        <v>2</v>
      </c>
    </row>
    <row r="9" spans="1:26" customFormat="1" ht="15" x14ac:dyDescent="0.25">
      <c r="A9" s="22"/>
      <c r="B9" s="34"/>
      <c r="C9" s="34"/>
      <c r="D9" s="34"/>
      <c r="S9" s="5" t="s">
        <v>2</v>
      </c>
      <c r="T9" s="5" t="s">
        <v>2</v>
      </c>
      <c r="U9" s="5" t="s">
        <v>2</v>
      </c>
    </row>
    <row r="10" spans="1:26" customFormat="1" ht="24" x14ac:dyDescent="0.25">
      <c r="A10" s="4" t="s">
        <v>3</v>
      </c>
      <c r="B10" s="34"/>
      <c r="C10" s="34"/>
      <c r="D10" s="34"/>
      <c r="V10" s="5" t="s">
        <v>4</v>
      </c>
      <c r="W10" s="5" t="s">
        <v>2</v>
      </c>
      <c r="X10" s="5" t="s">
        <v>2</v>
      </c>
    </row>
    <row r="11" spans="1:26" customFormat="1" ht="19.5" customHeight="1" x14ac:dyDescent="0.25">
      <c r="A11" s="6"/>
    </row>
    <row r="12" spans="1:26" customFormat="1" ht="36" customHeight="1" x14ac:dyDescent="0.25">
      <c r="A12" s="7" t="s">
        <v>5</v>
      </c>
      <c r="B12" s="7" t="s">
        <v>6</v>
      </c>
      <c r="C12" s="7" t="s">
        <v>7</v>
      </c>
      <c r="D12" s="7" t="s">
        <v>8</v>
      </c>
    </row>
    <row r="13" spans="1:26" customFormat="1" ht="15" x14ac:dyDescent="0.25">
      <c r="A13" s="8">
        <v>1</v>
      </c>
      <c r="B13" s="8">
        <v>2</v>
      </c>
      <c r="C13" s="8">
        <v>3</v>
      </c>
      <c r="D13" s="8">
        <v>4</v>
      </c>
    </row>
    <row r="14" spans="1:26" customFormat="1" ht="15" x14ac:dyDescent="0.25">
      <c r="A14" s="29" t="s">
        <v>9</v>
      </c>
      <c r="B14" s="30"/>
      <c r="C14" s="30"/>
      <c r="D14" s="31"/>
      <c r="Y14" s="9" t="s">
        <v>9</v>
      </c>
    </row>
    <row r="15" spans="1:26" customFormat="1" ht="15" x14ac:dyDescent="0.25">
      <c r="A15" s="29" t="s">
        <v>10</v>
      </c>
      <c r="B15" s="30"/>
      <c r="C15" s="30"/>
      <c r="D15" s="31"/>
      <c r="Y15" s="9"/>
      <c r="Z15" s="9" t="s">
        <v>10</v>
      </c>
    </row>
    <row r="16" spans="1:26" customFormat="1" ht="15" x14ac:dyDescent="0.25">
      <c r="A16" s="10">
        <f>IF(F16&lt;&gt;"",COUNTA(F$6:F16),"")</f>
        <v>1</v>
      </c>
      <c r="B16" s="11" t="s">
        <v>16</v>
      </c>
      <c r="C16" s="12" t="s">
        <v>17</v>
      </c>
      <c r="D16" s="13">
        <v>2.4830000000000001</v>
      </c>
      <c r="F16" s="1" t="s">
        <v>12</v>
      </c>
      <c r="Y16" s="9"/>
      <c r="Z16" s="9"/>
    </row>
    <row r="17" spans="1:26" customFormat="1" ht="33.75" x14ac:dyDescent="0.25">
      <c r="A17" s="10">
        <f>IF(F17&lt;&gt;"",COUNTA(F$6:F17),"")</f>
        <v>2</v>
      </c>
      <c r="B17" s="11" t="s">
        <v>18</v>
      </c>
      <c r="C17" s="12" t="s">
        <v>19</v>
      </c>
      <c r="D17" s="17">
        <v>38.6</v>
      </c>
      <c r="F17" s="1" t="s">
        <v>12</v>
      </c>
      <c r="Y17" s="9"/>
      <c r="Z17" s="9"/>
    </row>
    <row r="18" spans="1:26" customFormat="1" ht="15" x14ac:dyDescent="0.25">
      <c r="A18" s="10">
        <f>IF(F18&lt;&gt;"",COUNTA(F$6:F18),"")</f>
        <v>3</v>
      </c>
      <c r="B18" s="11" t="s">
        <v>20</v>
      </c>
      <c r="C18" s="12" t="s">
        <v>13</v>
      </c>
      <c r="D18" s="15">
        <v>24.209752000000002</v>
      </c>
      <c r="F18" s="1" t="s">
        <v>12</v>
      </c>
      <c r="Y18" s="9"/>
      <c r="Z18" s="9"/>
    </row>
    <row r="19" spans="1:26" customFormat="1" ht="15" x14ac:dyDescent="0.25">
      <c r="A19" s="10">
        <f>IF(F19&lt;&gt;"",COUNTA(F$6:F19),"")</f>
        <v>4</v>
      </c>
      <c r="B19" s="11" t="s">
        <v>23</v>
      </c>
      <c r="C19" s="12" t="s">
        <v>14</v>
      </c>
      <c r="D19" s="15">
        <v>0.68755599999999994</v>
      </c>
      <c r="F19" s="1" t="s">
        <v>12</v>
      </c>
      <c r="Y19" s="9"/>
      <c r="Z19" s="9"/>
    </row>
    <row r="20" spans="1:26" customFormat="1" ht="15" x14ac:dyDescent="0.25">
      <c r="A20" s="10">
        <f>IF(F20&lt;&gt;"",COUNTA(F$6:F20),"")</f>
        <v>5</v>
      </c>
      <c r="B20" s="11" t="s">
        <v>24</v>
      </c>
      <c r="C20" s="12" t="s">
        <v>14</v>
      </c>
      <c r="D20" s="16">
        <v>10.59168</v>
      </c>
      <c r="F20" s="1" t="s">
        <v>12</v>
      </c>
      <c r="Y20" s="9"/>
      <c r="Z20" s="9"/>
    </row>
    <row r="21" spans="1:26" customFormat="1" ht="15" x14ac:dyDescent="0.25">
      <c r="A21" s="10">
        <f>IF(F21&lt;&gt;"",COUNTA(F$6:F21),"")</f>
        <v>6</v>
      </c>
      <c r="B21" s="11" t="s">
        <v>25</v>
      </c>
      <c r="C21" s="12" t="s">
        <v>14</v>
      </c>
      <c r="D21" s="16">
        <v>3.9329399999999999</v>
      </c>
      <c r="F21" s="1" t="s">
        <v>12</v>
      </c>
      <c r="Y21" s="9"/>
      <c r="Z21" s="9"/>
    </row>
    <row r="22" spans="1:26" customFormat="1" ht="15" x14ac:dyDescent="0.25">
      <c r="A22" s="10">
        <f>IF(F22&lt;&gt;"",COUNTA(F$6:F22),"")</f>
        <v>7</v>
      </c>
      <c r="B22" s="11" t="s">
        <v>26</v>
      </c>
      <c r="C22" s="12" t="s">
        <v>14</v>
      </c>
      <c r="D22" s="19">
        <v>1.4112</v>
      </c>
      <c r="F22" s="1" t="s">
        <v>12</v>
      </c>
      <c r="Y22" s="9"/>
      <c r="Z22" s="9"/>
    </row>
    <row r="23" spans="1:26" customFormat="1" ht="15" x14ac:dyDescent="0.25">
      <c r="A23" s="10">
        <f>IF(F23&lt;&gt;"",COUNTA(F$6:F23),"")</f>
        <v>8</v>
      </c>
      <c r="B23" s="11" t="s">
        <v>27</v>
      </c>
      <c r="C23" s="12" t="s">
        <v>13</v>
      </c>
      <c r="D23" s="19">
        <v>7.0122</v>
      </c>
      <c r="F23" s="1" t="s">
        <v>12</v>
      </c>
      <c r="Y23" s="9"/>
      <c r="Z23" s="9"/>
    </row>
    <row r="24" spans="1:26" customFormat="1" ht="15" x14ac:dyDescent="0.25">
      <c r="A24" s="10">
        <f>IF(F24&lt;&gt;"",COUNTA(F$6:F24),"")</f>
        <v>9</v>
      </c>
      <c r="B24" s="11" t="s">
        <v>29</v>
      </c>
      <c r="C24" s="12" t="s">
        <v>11</v>
      </c>
      <c r="D24" s="14">
        <f>0.0013267+0.00004</f>
        <v>1.3667000000000002E-3</v>
      </c>
      <c r="F24" s="1" t="s">
        <v>12</v>
      </c>
      <c r="Y24" s="9"/>
      <c r="Z24" s="9"/>
    </row>
    <row r="25" spans="1:26" customFormat="1" ht="15" x14ac:dyDescent="0.25">
      <c r="A25" s="10">
        <f>IF(F25&lt;&gt;"",COUNTA(F$6:F25),"")</f>
        <v>10</v>
      </c>
      <c r="B25" s="11" t="s">
        <v>30</v>
      </c>
      <c r="C25" s="12" t="s">
        <v>13</v>
      </c>
      <c r="D25" s="16">
        <v>881.18636000000004</v>
      </c>
      <c r="F25" s="1" t="s">
        <v>12</v>
      </c>
      <c r="Y25" s="9"/>
      <c r="Z25" s="9"/>
    </row>
    <row r="26" spans="1:26" customFormat="1" ht="22.5" x14ac:dyDescent="0.25">
      <c r="A26" s="10">
        <f>IF(F26&lt;&gt;"",COUNTA(F$6:F26),"")</f>
        <v>11</v>
      </c>
      <c r="B26" s="11" t="s">
        <v>72</v>
      </c>
      <c r="C26" s="12" t="s">
        <v>11</v>
      </c>
      <c r="D26" s="16">
        <v>1.5399999999999999E-3</v>
      </c>
      <c r="F26" s="1" t="s">
        <v>12</v>
      </c>
      <c r="Y26" s="9"/>
      <c r="Z26" s="9"/>
    </row>
    <row r="27" spans="1:26" customFormat="1" ht="22.5" x14ac:dyDescent="0.25">
      <c r="A27" s="10">
        <f>IF(F27&lt;&gt;"",COUNTA(F$6:F27),"")</f>
        <v>12</v>
      </c>
      <c r="B27" s="11" t="s">
        <v>73</v>
      </c>
      <c r="C27" s="12" t="s">
        <v>11</v>
      </c>
      <c r="D27" s="13">
        <v>0.33500000000000002</v>
      </c>
      <c r="F27" s="1" t="s">
        <v>12</v>
      </c>
      <c r="Y27" s="9"/>
      <c r="Z27" s="9"/>
    </row>
    <row r="28" spans="1:26" customFormat="1" ht="33.75" x14ac:dyDescent="0.25">
      <c r="A28" s="10">
        <f>IF(F28&lt;&gt;"",COUNTA(F$6:F28),"")</f>
        <v>13</v>
      </c>
      <c r="B28" s="11" t="s">
        <v>74</v>
      </c>
      <c r="C28" s="12" t="s">
        <v>13</v>
      </c>
      <c r="D28" s="13">
        <v>1007.616</v>
      </c>
      <c r="F28" s="1" t="s">
        <v>12</v>
      </c>
      <c r="Y28" s="9"/>
      <c r="Z28" s="9"/>
    </row>
    <row r="29" spans="1:26" customFormat="1" ht="22.5" x14ac:dyDescent="0.25">
      <c r="A29" s="10">
        <f>IF(F29&lt;&gt;"",COUNTA(F$6:F29),"")</f>
        <v>14</v>
      </c>
      <c r="B29" s="11" t="s">
        <v>75</v>
      </c>
      <c r="C29" s="12" t="s">
        <v>76</v>
      </c>
      <c r="D29" s="18">
        <v>1.78</v>
      </c>
      <c r="F29" s="1" t="s">
        <v>12</v>
      </c>
      <c r="Y29" s="9"/>
      <c r="Z29" s="9"/>
    </row>
    <row r="30" spans="1:26" customFormat="1" ht="22.5" x14ac:dyDescent="0.25">
      <c r="A30" s="10">
        <f>IF(F30&lt;&gt;"",COUNTA(F$6:F30),"")</f>
        <v>15</v>
      </c>
      <c r="B30" s="11" t="s">
        <v>77</v>
      </c>
      <c r="C30" s="12" t="s">
        <v>22</v>
      </c>
      <c r="D30" s="20">
        <v>8</v>
      </c>
      <c r="F30" s="1" t="s">
        <v>12</v>
      </c>
      <c r="Y30" s="9"/>
      <c r="Z30" s="9"/>
    </row>
    <row r="31" spans="1:26" customFormat="1" ht="15" x14ac:dyDescent="0.25">
      <c r="A31" s="10">
        <f>IF(F31&lt;&gt;"",COUNTA(F$6:F31),"")</f>
        <v>16</v>
      </c>
      <c r="B31" s="11" t="s">
        <v>78</v>
      </c>
      <c r="C31" s="12" t="s">
        <v>15</v>
      </c>
      <c r="D31" s="17">
        <v>510.6</v>
      </c>
      <c r="F31" s="1" t="s">
        <v>12</v>
      </c>
      <c r="Y31" s="9"/>
      <c r="Z31" s="9"/>
    </row>
    <row r="32" spans="1:26" customFormat="1" ht="15" x14ac:dyDescent="0.25">
      <c r="A32" s="10">
        <f>IF(F32&lt;&gt;"",COUNTA(F$6:F32),"")</f>
        <v>17</v>
      </c>
      <c r="B32" s="11" t="s">
        <v>79</v>
      </c>
      <c r="C32" s="12" t="s">
        <v>13</v>
      </c>
      <c r="D32" s="18">
        <v>95686.28</v>
      </c>
      <c r="F32" s="1" t="s">
        <v>12</v>
      </c>
      <c r="Y32" s="9"/>
      <c r="Z32" s="9"/>
    </row>
    <row r="33" spans="1:26" customFormat="1" ht="15" x14ac:dyDescent="0.25">
      <c r="A33" s="10">
        <f>IF(F33&lt;&gt;"",COUNTA(F$6:F33),"")</f>
        <v>18</v>
      </c>
      <c r="B33" s="11" t="s">
        <v>80</v>
      </c>
      <c r="C33" s="12" t="s">
        <v>14</v>
      </c>
      <c r="D33" s="18">
        <v>7.19</v>
      </c>
      <c r="F33" s="1" t="s">
        <v>12</v>
      </c>
      <c r="Y33" s="9"/>
      <c r="Z33" s="9"/>
    </row>
    <row r="34" spans="1:26" customFormat="1" ht="15" x14ac:dyDescent="0.25">
      <c r="A34" s="10">
        <f>IF(F34&lt;&gt;"",COUNTA(F$6:F34),"")</f>
        <v>19</v>
      </c>
      <c r="B34" s="11" t="s">
        <v>81</v>
      </c>
      <c r="C34" s="12" t="s">
        <v>14</v>
      </c>
      <c r="D34" s="13">
        <v>196.959</v>
      </c>
      <c r="F34" s="1" t="s">
        <v>12</v>
      </c>
      <c r="Y34" s="9"/>
      <c r="Z34" s="9"/>
    </row>
    <row r="35" spans="1:26" customFormat="1" ht="15" x14ac:dyDescent="0.25">
      <c r="A35" s="10">
        <f>IF(F35&lt;&gt;"",COUNTA(F$6:F35),"")</f>
        <v>20</v>
      </c>
      <c r="B35" s="11" t="s">
        <v>81</v>
      </c>
      <c r="C35" s="12" t="s">
        <v>14</v>
      </c>
      <c r="D35" s="18">
        <v>2.12</v>
      </c>
      <c r="F35" s="1" t="s">
        <v>12</v>
      </c>
      <c r="Y35" s="9"/>
      <c r="Z35" s="9"/>
    </row>
    <row r="36" spans="1:26" customFormat="1" ht="22.5" x14ac:dyDescent="0.25">
      <c r="A36" s="10">
        <f>IF(F36&lt;&gt;"",COUNTA(F$6:F36),"")</f>
        <v>21</v>
      </c>
      <c r="B36" s="11" t="s">
        <v>82</v>
      </c>
      <c r="C36" s="12" t="s">
        <v>13</v>
      </c>
      <c r="D36" s="18">
        <v>141.44</v>
      </c>
      <c r="F36" s="1" t="s">
        <v>12</v>
      </c>
      <c r="Y36" s="9"/>
      <c r="Z36" s="9"/>
    </row>
    <row r="37" spans="1:26" customFormat="1" ht="22.5" x14ac:dyDescent="0.25">
      <c r="A37" s="10">
        <f>IF(F37&lt;&gt;"",COUNTA(F$6:F37),"")</f>
        <v>22</v>
      </c>
      <c r="B37" s="11" t="s">
        <v>83</v>
      </c>
      <c r="C37" s="12" t="s">
        <v>22</v>
      </c>
      <c r="D37" s="20">
        <v>11</v>
      </c>
      <c r="F37" s="1" t="s">
        <v>12</v>
      </c>
      <c r="Y37" s="9"/>
      <c r="Z37" s="9"/>
    </row>
    <row r="38" spans="1:26" customFormat="1" ht="22.5" x14ac:dyDescent="0.25">
      <c r="A38" s="10">
        <f>IF(F38&lt;&gt;"",COUNTA(F$6:F38),"")</f>
        <v>23</v>
      </c>
      <c r="B38" s="11" t="s">
        <v>84</v>
      </c>
      <c r="C38" s="12" t="s">
        <v>22</v>
      </c>
      <c r="D38" s="20">
        <v>11</v>
      </c>
      <c r="F38" s="1" t="s">
        <v>12</v>
      </c>
      <c r="Y38" s="9"/>
      <c r="Z38" s="9"/>
    </row>
    <row r="39" spans="1:26" customFormat="1" ht="22.5" x14ac:dyDescent="0.25">
      <c r="A39" s="10">
        <f>IF(F39&lt;&gt;"",COUNTA(F$6:F39),"")</f>
        <v>24</v>
      </c>
      <c r="B39" s="11" t="s">
        <v>85</v>
      </c>
      <c r="C39" s="12" t="s">
        <v>22</v>
      </c>
      <c r="D39" s="20">
        <v>44</v>
      </c>
      <c r="F39" s="1" t="s">
        <v>12</v>
      </c>
      <c r="Y39" s="9"/>
      <c r="Z39" s="9"/>
    </row>
    <row r="40" spans="1:26" customFormat="1" ht="22.5" x14ac:dyDescent="0.25">
      <c r="A40" s="10">
        <f>IF(F40&lt;&gt;"",COUNTA(F$6:F40),"")</f>
        <v>25</v>
      </c>
      <c r="B40" s="11" t="s">
        <v>86</v>
      </c>
      <c r="C40" s="12" t="s">
        <v>22</v>
      </c>
      <c r="D40" s="20">
        <v>11</v>
      </c>
      <c r="F40" s="1" t="s">
        <v>12</v>
      </c>
      <c r="Y40" s="9"/>
      <c r="Z40" s="9"/>
    </row>
    <row r="41" spans="1:26" customFormat="1" ht="22.5" x14ac:dyDescent="0.25">
      <c r="A41" s="10">
        <f>IF(F41&lt;&gt;"",COUNTA(F$6:F41),"")</f>
        <v>26</v>
      </c>
      <c r="B41" s="11" t="s">
        <v>87</v>
      </c>
      <c r="C41" s="12" t="s">
        <v>22</v>
      </c>
      <c r="D41" s="20">
        <v>2</v>
      </c>
      <c r="F41" s="1" t="s">
        <v>12</v>
      </c>
      <c r="Y41" s="9"/>
      <c r="Z41" s="9"/>
    </row>
    <row r="42" spans="1:26" customFormat="1" ht="33.75" x14ac:dyDescent="0.25">
      <c r="A42" s="10">
        <f>IF(F42&lt;&gt;"",COUNTA(F$6:F42),"")</f>
        <v>27</v>
      </c>
      <c r="B42" s="11" t="s">
        <v>88</v>
      </c>
      <c r="C42" s="12" t="s">
        <v>11</v>
      </c>
      <c r="D42" s="16">
        <v>0.50919000000000003</v>
      </c>
      <c r="F42" s="1" t="s">
        <v>12</v>
      </c>
      <c r="Y42" s="9"/>
      <c r="Z42" s="9"/>
    </row>
    <row r="43" spans="1:26" customFormat="1" ht="15" x14ac:dyDescent="0.25">
      <c r="A43" s="10">
        <f>IF(F43&lt;&gt;"",COUNTA(F$6:F43),"")</f>
        <v>28</v>
      </c>
      <c r="B43" s="11" t="s">
        <v>89</v>
      </c>
      <c r="C43" s="12" t="s">
        <v>22</v>
      </c>
      <c r="D43" s="20">
        <v>11</v>
      </c>
      <c r="F43" s="1" t="s">
        <v>12</v>
      </c>
      <c r="Y43" s="9"/>
      <c r="Z43" s="9"/>
    </row>
    <row r="44" spans="1:26" customFormat="1" ht="15" x14ac:dyDescent="0.25">
      <c r="A44" s="10">
        <f>IF(F44&lt;&gt;"",COUNTA(F$6:F44),"")</f>
        <v>29</v>
      </c>
      <c r="B44" s="11" t="s">
        <v>90</v>
      </c>
      <c r="C44" s="12" t="s">
        <v>11</v>
      </c>
      <c r="D44" s="16">
        <v>2.1760000000000002E-2</v>
      </c>
      <c r="F44" s="1" t="s">
        <v>12</v>
      </c>
      <c r="Y44" s="9"/>
      <c r="Z44" s="9"/>
    </row>
    <row r="45" spans="1:26" customFormat="1" ht="15" x14ac:dyDescent="0.25">
      <c r="A45" s="10">
        <f>IF(F45&lt;&gt;"",COUNTA(F$6:F45),"")</f>
        <v>30</v>
      </c>
      <c r="B45" s="11" t="s">
        <v>91</v>
      </c>
      <c r="C45" s="12" t="s">
        <v>11</v>
      </c>
      <c r="D45" s="16">
        <v>8.5169999999999996E-2</v>
      </c>
      <c r="F45" s="1" t="s">
        <v>12</v>
      </c>
      <c r="Y45" s="9"/>
      <c r="Z45" s="9"/>
    </row>
    <row r="46" spans="1:26" customFormat="1" ht="22.5" x14ac:dyDescent="0.25">
      <c r="A46" s="10">
        <f>IF(F46&lt;&gt;"",COUNTA(F$6:F46),"")</f>
        <v>31</v>
      </c>
      <c r="B46" s="11" t="s">
        <v>92</v>
      </c>
      <c r="C46" s="12" t="s">
        <v>11</v>
      </c>
      <c r="D46" s="15">
        <v>0.48230400000000001</v>
      </c>
      <c r="F46" s="1" t="s">
        <v>12</v>
      </c>
      <c r="Y46" s="9"/>
      <c r="Z46" s="9"/>
    </row>
    <row r="47" spans="1:26" customFormat="1" ht="15" x14ac:dyDescent="0.25">
      <c r="A47" s="10">
        <f>IF(F47&lt;&gt;"",COUNTA(F$6:F47),"")</f>
        <v>32</v>
      </c>
      <c r="B47" s="11" t="s">
        <v>93</v>
      </c>
      <c r="C47" s="12" t="s">
        <v>11</v>
      </c>
      <c r="D47" s="15">
        <v>0.74796799999999997</v>
      </c>
      <c r="F47" s="1" t="s">
        <v>12</v>
      </c>
      <c r="Y47" s="9"/>
      <c r="Z47" s="9"/>
    </row>
    <row r="48" spans="1:26" customFormat="1" ht="22.5" x14ac:dyDescent="0.25">
      <c r="A48" s="10">
        <f>IF(F48&lt;&gt;"",COUNTA(F$6:F48),"")</f>
        <v>33</v>
      </c>
      <c r="B48" s="11" t="s">
        <v>94</v>
      </c>
      <c r="C48" s="12" t="s">
        <v>11</v>
      </c>
      <c r="D48" s="19">
        <v>7.7899999999999997E-2</v>
      </c>
      <c r="F48" s="1" t="s">
        <v>12</v>
      </c>
      <c r="Y48" s="9"/>
      <c r="Z48" s="9"/>
    </row>
    <row r="49" spans="1:26" customFormat="1" ht="22.5" x14ac:dyDescent="0.25">
      <c r="A49" s="10">
        <f>IF(F49&lt;&gt;"",COUNTA(F$6:F49),"")</f>
        <v>34</v>
      </c>
      <c r="B49" s="11" t="s">
        <v>95</v>
      </c>
      <c r="C49" s="12" t="s">
        <v>11</v>
      </c>
      <c r="D49" s="15">
        <v>0.229376</v>
      </c>
      <c r="F49" s="1" t="s">
        <v>12</v>
      </c>
      <c r="Y49" s="9"/>
      <c r="Z49" s="9"/>
    </row>
    <row r="50" spans="1:26" customFormat="1" ht="22.5" x14ac:dyDescent="0.25">
      <c r="A50" s="10">
        <f>IF(F50&lt;&gt;"",COUNTA(F$6:F50),"")</f>
        <v>35</v>
      </c>
      <c r="B50" s="11" t="s">
        <v>96</v>
      </c>
      <c r="C50" s="12" t="s">
        <v>11</v>
      </c>
      <c r="D50" s="16">
        <v>0.18143999999999999</v>
      </c>
      <c r="F50" s="1" t="s">
        <v>12</v>
      </c>
      <c r="Y50" s="9"/>
      <c r="Z50" s="9"/>
    </row>
    <row r="51" spans="1:26" customFormat="1" ht="15" x14ac:dyDescent="0.25">
      <c r="A51" s="10">
        <f>IF(F51&lt;&gt;"",COUNTA(F$6:F51),"")</f>
        <v>36</v>
      </c>
      <c r="B51" s="11" t="s">
        <v>97</v>
      </c>
      <c r="C51" s="12" t="s">
        <v>11</v>
      </c>
      <c r="D51" s="19">
        <v>0.52639999999999998</v>
      </c>
      <c r="F51" s="1" t="s">
        <v>12</v>
      </c>
      <c r="Y51" s="9"/>
      <c r="Z51" s="9"/>
    </row>
    <row r="52" spans="1:26" customFormat="1" ht="22.5" x14ac:dyDescent="0.25">
      <c r="A52" s="10">
        <f>IF(F52&lt;&gt;"",COUNTA(F$6:F52),"")</f>
        <v>37</v>
      </c>
      <c r="B52" s="11" t="s">
        <v>98</v>
      </c>
      <c r="C52" s="12" t="s">
        <v>11</v>
      </c>
      <c r="D52" s="16">
        <v>0.19375999999999999</v>
      </c>
      <c r="F52" s="1" t="s">
        <v>12</v>
      </c>
      <c r="Y52" s="9"/>
      <c r="Z52" s="9"/>
    </row>
    <row r="53" spans="1:26" customFormat="1" ht="22.5" x14ac:dyDescent="0.25">
      <c r="A53" s="10">
        <f>IF(F53&lt;&gt;"",COUNTA(F$6:F53),"")</f>
        <v>38</v>
      </c>
      <c r="B53" s="11" t="s">
        <v>99</v>
      </c>
      <c r="C53" s="12" t="s">
        <v>11</v>
      </c>
      <c r="D53" s="19">
        <v>4.8599999999999997E-2</v>
      </c>
      <c r="F53" s="1" t="s">
        <v>12</v>
      </c>
      <c r="Y53" s="9"/>
      <c r="Z53" s="9"/>
    </row>
    <row r="54" spans="1:26" customFormat="1" ht="22.5" x14ac:dyDescent="0.25">
      <c r="A54" s="10">
        <f>IF(F54&lt;&gt;"",COUNTA(F$6:F54),"")</f>
        <v>39</v>
      </c>
      <c r="B54" s="11" t="s">
        <v>100</v>
      </c>
      <c r="C54" s="12" t="s">
        <v>11</v>
      </c>
      <c r="D54" s="19">
        <v>7.3000000000000001E-3</v>
      </c>
      <c r="F54" s="1" t="s">
        <v>12</v>
      </c>
      <c r="Y54" s="9"/>
      <c r="Z54" s="9"/>
    </row>
    <row r="55" spans="1:26" customFormat="1" ht="22.5" x14ac:dyDescent="0.25">
      <c r="A55" s="10">
        <f>IF(F55&lt;&gt;"",COUNTA(F$6:F55),"")</f>
        <v>40</v>
      </c>
      <c r="B55" s="11" t="s">
        <v>101</v>
      </c>
      <c r="C55" s="12" t="s">
        <v>11</v>
      </c>
      <c r="D55" s="18">
        <v>0.03</v>
      </c>
      <c r="F55" s="1" t="s">
        <v>12</v>
      </c>
      <c r="Y55" s="9"/>
      <c r="Z55" s="9"/>
    </row>
    <row r="56" spans="1:26" customFormat="1" ht="22.5" x14ac:dyDescent="0.25">
      <c r="A56" s="10">
        <f>IF(F56&lt;&gt;"",COUNTA(F$6:F56),"")</f>
        <v>41</v>
      </c>
      <c r="B56" s="11" t="s">
        <v>101</v>
      </c>
      <c r="C56" s="12" t="s">
        <v>11</v>
      </c>
      <c r="D56" s="19">
        <v>2.3699999999999999E-2</v>
      </c>
      <c r="F56" s="1" t="s">
        <v>12</v>
      </c>
      <c r="Y56" s="9"/>
      <c r="Z56" s="9"/>
    </row>
    <row r="57" spans="1:26" customFormat="1" ht="22.5" x14ac:dyDescent="0.25">
      <c r="A57" s="10">
        <f>IF(F57&lt;&gt;"",COUNTA(F$6:F57),"")</f>
        <v>42</v>
      </c>
      <c r="B57" s="11" t="s">
        <v>102</v>
      </c>
      <c r="C57" s="12" t="s">
        <v>11</v>
      </c>
      <c r="D57" s="16">
        <v>0.76883999999999997</v>
      </c>
      <c r="F57" s="1" t="s">
        <v>12</v>
      </c>
      <c r="Y57" s="9"/>
      <c r="Z57" s="9"/>
    </row>
    <row r="58" spans="1:26" customFormat="1" ht="22.5" x14ac:dyDescent="0.25">
      <c r="A58" s="10">
        <f>IF(F58&lt;&gt;"",COUNTA(F$6:F58),"")</f>
        <v>43</v>
      </c>
      <c r="B58" s="11" t="s">
        <v>103</v>
      </c>
      <c r="C58" s="12" t="s">
        <v>11</v>
      </c>
      <c r="D58" s="16">
        <v>4.0778499999999998</v>
      </c>
      <c r="F58" s="1" t="s">
        <v>12</v>
      </c>
      <c r="Y58" s="9"/>
      <c r="Z58" s="9"/>
    </row>
    <row r="59" spans="1:26" customFormat="1" ht="22.5" x14ac:dyDescent="0.25">
      <c r="A59" s="10">
        <f>IF(F59&lt;&gt;"",COUNTA(F$6:F59),"")</f>
        <v>44</v>
      </c>
      <c r="B59" s="11" t="s">
        <v>104</v>
      </c>
      <c r="C59" s="12" t="s">
        <v>15</v>
      </c>
      <c r="D59" s="18">
        <v>21.23</v>
      </c>
      <c r="F59" s="1" t="s">
        <v>12</v>
      </c>
      <c r="Y59" s="9"/>
      <c r="Z59" s="9"/>
    </row>
    <row r="60" spans="1:26" customFormat="1" ht="33.75" x14ac:dyDescent="0.25">
      <c r="A60" s="10">
        <f>IF(F60&lt;&gt;"",COUNTA(F$6:F60),"")</f>
        <v>45</v>
      </c>
      <c r="B60" s="11" t="s">
        <v>105</v>
      </c>
      <c r="C60" s="12" t="s">
        <v>28</v>
      </c>
      <c r="D60" s="19">
        <v>644.50990000000002</v>
      </c>
      <c r="F60" s="1" t="s">
        <v>12</v>
      </c>
      <c r="Y60" s="9"/>
      <c r="Z60" s="9"/>
    </row>
    <row r="61" spans="1:26" customFormat="1" ht="33.75" x14ac:dyDescent="0.25">
      <c r="A61" s="10">
        <f>IF(F61&lt;&gt;"",COUNTA(F$6:F61),"")</f>
        <v>46</v>
      </c>
      <c r="B61" s="11" t="s">
        <v>106</v>
      </c>
      <c r="C61" s="12" t="s">
        <v>22</v>
      </c>
      <c r="D61" s="20">
        <v>2</v>
      </c>
      <c r="F61" s="1" t="s">
        <v>12</v>
      </c>
      <c r="Y61" s="9"/>
      <c r="Z61" s="9"/>
    </row>
    <row r="62" spans="1:26" customFormat="1" ht="33.75" x14ac:dyDescent="0.25">
      <c r="A62" s="10">
        <f>IF(F62&lt;&gt;"",COUNTA(F$6:F62),"")</f>
        <v>47</v>
      </c>
      <c r="B62" s="11" t="s">
        <v>107</v>
      </c>
      <c r="C62" s="12" t="s">
        <v>22</v>
      </c>
      <c r="D62" s="20">
        <v>2</v>
      </c>
      <c r="F62" s="1" t="s">
        <v>12</v>
      </c>
      <c r="Y62" s="9"/>
      <c r="Z62" s="9"/>
    </row>
    <row r="63" spans="1:26" customFormat="1" ht="22.5" x14ac:dyDescent="0.25">
      <c r="A63" s="10">
        <f>IF(F63&lt;&gt;"",COUNTA(F$6:F63),"")</f>
        <v>48</v>
      </c>
      <c r="B63" s="11" t="s">
        <v>108</v>
      </c>
      <c r="C63" s="12" t="s">
        <v>15</v>
      </c>
      <c r="D63" s="18">
        <v>8.92</v>
      </c>
      <c r="F63" s="1" t="s">
        <v>12</v>
      </c>
      <c r="Y63" s="9"/>
      <c r="Z63" s="9"/>
    </row>
    <row r="64" spans="1:26" customFormat="1" ht="22.5" x14ac:dyDescent="0.25">
      <c r="A64" s="10">
        <f>IF(F64&lt;&gt;"",COUNTA(F$6:F64),"")</f>
        <v>49</v>
      </c>
      <c r="B64" s="11" t="s">
        <v>109</v>
      </c>
      <c r="C64" s="12" t="s">
        <v>15</v>
      </c>
      <c r="D64" s="13">
        <v>2.6019999999999999</v>
      </c>
      <c r="F64" s="1" t="s">
        <v>12</v>
      </c>
      <c r="Y64" s="9"/>
      <c r="Z64" s="9"/>
    </row>
    <row r="65" spans="1:26" customFormat="1" ht="22.5" x14ac:dyDescent="0.25">
      <c r="A65" s="10">
        <f>IF(F65&lt;&gt;"",COUNTA(F$6:F65),"")</f>
        <v>50</v>
      </c>
      <c r="B65" s="11" t="s">
        <v>110</v>
      </c>
      <c r="C65" s="12" t="s">
        <v>22</v>
      </c>
      <c r="D65" s="20">
        <v>4</v>
      </c>
      <c r="F65" s="1" t="s">
        <v>12</v>
      </c>
      <c r="Y65" s="9"/>
      <c r="Z65" s="9"/>
    </row>
    <row r="66" spans="1:26" customFormat="1" ht="15" x14ac:dyDescent="0.25">
      <c r="A66" s="10">
        <f>IF(F66&lt;&gt;"",COUNTA(F$6:F66),"")</f>
        <v>51</v>
      </c>
      <c r="B66" s="11" t="s">
        <v>111</v>
      </c>
      <c r="C66" s="12" t="s">
        <v>21</v>
      </c>
      <c r="D66" s="18">
        <v>0.03</v>
      </c>
      <c r="F66" s="1" t="s">
        <v>12</v>
      </c>
      <c r="Y66" s="9"/>
      <c r="Z66" s="9"/>
    </row>
    <row r="67" spans="1:26" customFormat="1" ht="22.5" x14ac:dyDescent="0.25">
      <c r="A67" s="10">
        <f>IF(F67&lt;&gt;"",COUNTA(F$6:F67),"")</f>
        <v>52</v>
      </c>
      <c r="B67" s="11" t="s">
        <v>112</v>
      </c>
      <c r="C67" s="12" t="s">
        <v>22</v>
      </c>
      <c r="D67" s="20">
        <v>1</v>
      </c>
      <c r="F67" s="1" t="s">
        <v>12</v>
      </c>
      <c r="Y67" s="9"/>
      <c r="Z67" s="9"/>
    </row>
    <row r="68" spans="1:26" customFormat="1" ht="15" x14ac:dyDescent="0.25">
      <c r="A68" s="10">
        <f>IF(F68&lt;&gt;"",COUNTA(F$6:F68),"")</f>
        <v>53</v>
      </c>
      <c r="B68" s="11" t="s">
        <v>113</v>
      </c>
      <c r="C68" s="12" t="s">
        <v>22</v>
      </c>
      <c r="D68" s="20">
        <v>2</v>
      </c>
      <c r="F68" s="1" t="s">
        <v>12</v>
      </c>
      <c r="Y68" s="9"/>
      <c r="Z68" s="9"/>
    </row>
    <row r="69" spans="1:26" customFormat="1" ht="45" x14ac:dyDescent="0.25">
      <c r="A69" s="10">
        <f>IF(F69&lt;&gt;"",COUNTA(F$6:F69),"")</f>
        <v>54</v>
      </c>
      <c r="B69" s="11" t="s">
        <v>114</v>
      </c>
      <c r="C69" s="12" t="s">
        <v>22</v>
      </c>
      <c r="D69" s="20">
        <v>10</v>
      </c>
      <c r="F69" s="1" t="s">
        <v>12</v>
      </c>
      <c r="Y69" s="9"/>
      <c r="Z69" s="9"/>
    </row>
    <row r="70" spans="1:26" customFormat="1" ht="22.5" x14ac:dyDescent="0.25">
      <c r="A70" s="10">
        <f>IF(F70&lt;&gt;"",COUNTA(F$6:F70),"")</f>
        <v>55</v>
      </c>
      <c r="B70" s="11" t="s">
        <v>115</v>
      </c>
      <c r="C70" s="12" t="s">
        <v>31</v>
      </c>
      <c r="D70" s="20">
        <v>1</v>
      </c>
      <c r="F70" s="1" t="s">
        <v>12</v>
      </c>
      <c r="Y70" s="9"/>
      <c r="Z70" s="9"/>
    </row>
    <row r="71" spans="1:26" customFormat="1" ht="15" x14ac:dyDescent="0.25">
      <c r="A71" s="10">
        <f>IF(F71&lt;&gt;"",COUNTA(F$6:F71),"")</f>
        <v>56</v>
      </c>
      <c r="B71" s="11" t="s">
        <v>116</v>
      </c>
      <c r="C71" s="12" t="s">
        <v>117</v>
      </c>
      <c r="D71" s="13">
        <v>4.8000000000000001E-2</v>
      </c>
      <c r="F71" s="1" t="s">
        <v>12</v>
      </c>
      <c r="Y71" s="9"/>
      <c r="Z71" s="9"/>
    </row>
    <row r="72" spans="1:26" customFormat="1" ht="15" x14ac:dyDescent="0.25">
      <c r="A72" s="10">
        <f>IF(F72&lt;&gt;"",COUNTA(F$6:F72),"")</f>
        <v>57</v>
      </c>
      <c r="B72" s="11" t="s">
        <v>118</v>
      </c>
      <c r="C72" s="12" t="s">
        <v>117</v>
      </c>
      <c r="D72" s="17">
        <v>0.8</v>
      </c>
      <c r="F72" s="1" t="s">
        <v>12</v>
      </c>
      <c r="Y72" s="9"/>
      <c r="Z72" s="9"/>
    </row>
    <row r="73" spans="1:26" customFormat="1" ht="15" x14ac:dyDescent="0.25">
      <c r="A73" s="10">
        <f>IF(F73&lt;&gt;"",COUNTA(F$6:F73),"")</f>
        <v>58</v>
      </c>
      <c r="B73" s="11" t="s">
        <v>119</v>
      </c>
      <c r="C73" s="12" t="s">
        <v>117</v>
      </c>
      <c r="D73" s="13">
        <v>0.17799999999999999</v>
      </c>
      <c r="F73" s="1" t="s">
        <v>12</v>
      </c>
      <c r="Y73" s="9"/>
      <c r="Z73" s="9"/>
    </row>
    <row r="74" spans="1:26" customFormat="1" ht="33.75" x14ac:dyDescent="0.25">
      <c r="A74" s="10">
        <f>IF(F74&lt;&gt;"",COUNTA(F$6:F74),"")</f>
        <v>59</v>
      </c>
      <c r="B74" s="11" t="s">
        <v>120</v>
      </c>
      <c r="C74" s="12" t="s">
        <v>19</v>
      </c>
      <c r="D74" s="20">
        <v>48</v>
      </c>
      <c r="F74" s="1" t="s">
        <v>12</v>
      </c>
      <c r="Y74" s="9"/>
      <c r="Z74" s="9"/>
    </row>
    <row r="75" spans="1:26" customFormat="1" ht="22.5" x14ac:dyDescent="0.25">
      <c r="A75" s="10">
        <f>IF(F75&lt;&gt;"",COUNTA(F$6:F75),"")</f>
        <v>60</v>
      </c>
      <c r="B75" s="11" t="s">
        <v>121</v>
      </c>
      <c r="C75" s="12" t="s">
        <v>22</v>
      </c>
      <c r="D75" s="20">
        <v>27</v>
      </c>
      <c r="F75" s="1" t="s">
        <v>12</v>
      </c>
      <c r="Y75" s="9"/>
      <c r="Z75" s="9"/>
    </row>
    <row r="76" spans="1:26" customFormat="1" ht="22.5" x14ac:dyDescent="0.25">
      <c r="A76" s="10">
        <f>IF(F76&lt;&gt;"",COUNTA(F$6:F76),"")</f>
        <v>61</v>
      </c>
      <c r="B76" s="11" t="s">
        <v>122</v>
      </c>
      <c r="C76" s="12" t="s">
        <v>22</v>
      </c>
      <c r="D76" s="20">
        <v>6</v>
      </c>
      <c r="F76" s="1" t="s">
        <v>12</v>
      </c>
      <c r="Y76" s="9"/>
      <c r="Z76" s="9"/>
    </row>
    <row r="77" spans="1:26" customFormat="1" ht="33.75" x14ac:dyDescent="0.25">
      <c r="A77" s="10">
        <f>IF(F77&lt;&gt;"",COUNTA(F$6:F77),"")</f>
        <v>62</v>
      </c>
      <c r="B77" s="11" t="s">
        <v>123</v>
      </c>
      <c r="C77" s="12" t="s">
        <v>22</v>
      </c>
      <c r="D77" s="20">
        <v>6</v>
      </c>
      <c r="F77" s="1" t="s">
        <v>12</v>
      </c>
      <c r="Y77" s="9"/>
      <c r="Z77" s="9"/>
    </row>
    <row r="78" spans="1:26" customFormat="1" ht="22.5" x14ac:dyDescent="0.25">
      <c r="A78" s="10">
        <f>IF(F78&lt;&gt;"",COUNTA(F$6:F78),"")</f>
        <v>63</v>
      </c>
      <c r="B78" s="11" t="s">
        <v>124</v>
      </c>
      <c r="C78" s="12" t="s">
        <v>22</v>
      </c>
      <c r="D78" s="20">
        <v>4</v>
      </c>
      <c r="F78" s="1" t="s">
        <v>12</v>
      </c>
      <c r="Y78" s="9"/>
      <c r="Z78" s="9"/>
    </row>
    <row r="79" spans="1:26" customFormat="1" ht="33.75" x14ac:dyDescent="0.25">
      <c r="A79" s="10">
        <f>IF(F79&lt;&gt;"",COUNTA(F$6:F79),"")</f>
        <v>64</v>
      </c>
      <c r="B79" s="11" t="s">
        <v>125</v>
      </c>
      <c r="C79" s="12" t="s">
        <v>22</v>
      </c>
      <c r="D79" s="20">
        <v>6</v>
      </c>
      <c r="F79" s="1" t="s">
        <v>12</v>
      </c>
      <c r="Y79" s="9"/>
      <c r="Z79" s="9"/>
    </row>
    <row r="80" spans="1:26" customFormat="1" ht="33.75" x14ac:dyDescent="0.25">
      <c r="A80" s="10">
        <f>IF(F80&lt;&gt;"",COUNTA(F$6:F80),"")</f>
        <v>65</v>
      </c>
      <c r="B80" s="11" t="s">
        <v>126</v>
      </c>
      <c r="C80" s="12" t="s">
        <v>22</v>
      </c>
      <c r="D80" s="20">
        <v>4</v>
      </c>
      <c r="F80" s="1" t="s">
        <v>12</v>
      </c>
      <c r="Y80" s="9"/>
      <c r="Z80" s="9"/>
    </row>
    <row r="81" spans="1:26" customFormat="1" ht="22.5" x14ac:dyDescent="0.25">
      <c r="A81" s="10">
        <f>IF(F81&lt;&gt;"",COUNTA(F$6:F81),"")</f>
        <v>66</v>
      </c>
      <c r="B81" s="11" t="s">
        <v>127</v>
      </c>
      <c r="C81" s="12" t="s">
        <v>22</v>
      </c>
      <c r="D81" s="20">
        <v>2</v>
      </c>
      <c r="F81" s="1" t="s">
        <v>12</v>
      </c>
      <c r="Y81" s="9"/>
      <c r="Z81" s="9"/>
    </row>
    <row r="82" spans="1:26" customFormat="1" ht="33.75" x14ac:dyDescent="0.25">
      <c r="A82" s="10">
        <f>IF(F82&lt;&gt;"",COUNTA(F$6:F82),"")</f>
        <v>67</v>
      </c>
      <c r="B82" s="11" t="s">
        <v>128</v>
      </c>
      <c r="C82" s="12" t="s">
        <v>22</v>
      </c>
      <c r="D82" s="20">
        <v>4</v>
      </c>
      <c r="F82" s="1" t="s">
        <v>12</v>
      </c>
      <c r="Y82" s="9"/>
      <c r="Z82" s="9"/>
    </row>
    <row r="83" spans="1:26" customFormat="1" ht="33.75" x14ac:dyDescent="0.25">
      <c r="A83" s="10">
        <f>IF(F83&lt;&gt;"",COUNTA(F$6:F83),"")</f>
        <v>68</v>
      </c>
      <c r="B83" s="11" t="s">
        <v>129</v>
      </c>
      <c r="C83" s="12" t="s">
        <v>22</v>
      </c>
      <c r="D83" s="20">
        <v>9</v>
      </c>
      <c r="F83" s="1" t="s">
        <v>12</v>
      </c>
      <c r="Y83" s="9"/>
      <c r="Z83" s="9"/>
    </row>
    <row r="84" spans="1:26" customFormat="1" ht="22.5" x14ac:dyDescent="0.25">
      <c r="A84" s="10">
        <f>IF(F84&lt;&gt;"",COUNTA(F$6:F84),"")</f>
        <v>69</v>
      </c>
      <c r="B84" s="11" t="s">
        <v>130</v>
      </c>
      <c r="C84" s="12" t="s">
        <v>17</v>
      </c>
      <c r="D84" s="13">
        <v>4.8579999999999997</v>
      </c>
      <c r="F84" s="1" t="s">
        <v>12</v>
      </c>
      <c r="Y84" s="9"/>
      <c r="Z84" s="9"/>
    </row>
    <row r="85" spans="1:26" customFormat="1" ht="22.5" x14ac:dyDescent="0.25">
      <c r="A85" s="10">
        <f>IF(F85&lt;&gt;"",COUNTA(F$6:F85),"")</f>
        <v>70</v>
      </c>
      <c r="B85" s="11" t="s">
        <v>131</v>
      </c>
      <c r="C85" s="12" t="s">
        <v>19</v>
      </c>
      <c r="D85" s="20">
        <v>178</v>
      </c>
      <c r="F85" s="1" t="s">
        <v>12</v>
      </c>
      <c r="Y85" s="9"/>
      <c r="Z85" s="9"/>
    </row>
    <row r="86" spans="1:26" customFormat="1" ht="22.5" x14ac:dyDescent="0.25">
      <c r="A86" s="10">
        <f>IF(F86&lt;&gt;"",COUNTA(F$6:F86),"")</f>
        <v>71</v>
      </c>
      <c r="B86" s="11" t="s">
        <v>132</v>
      </c>
      <c r="C86" s="12" t="s">
        <v>133</v>
      </c>
      <c r="D86" s="17">
        <v>848.4</v>
      </c>
      <c r="F86" s="1" t="s">
        <v>12</v>
      </c>
      <c r="Y86" s="9"/>
      <c r="Z86" s="9"/>
    </row>
    <row r="87" spans="1:26" customFormat="1" ht="22.5" x14ac:dyDescent="0.25">
      <c r="A87" s="10">
        <f>IF(F87&lt;&gt;"",COUNTA(F$6:F87),"")</f>
        <v>72</v>
      </c>
      <c r="B87" s="11" t="s">
        <v>134</v>
      </c>
      <c r="C87" s="12" t="s">
        <v>133</v>
      </c>
      <c r="D87" s="17">
        <v>792.9</v>
      </c>
      <c r="F87" s="1" t="s">
        <v>12</v>
      </c>
      <c r="Y87" s="9"/>
      <c r="Z87" s="9"/>
    </row>
    <row r="88" spans="1:26" customFormat="1" ht="22.5" x14ac:dyDescent="0.25">
      <c r="A88" s="10">
        <f>IF(F88&lt;&gt;"",COUNTA(F$6:F88),"")</f>
        <v>73</v>
      </c>
      <c r="B88" s="11" t="s">
        <v>135</v>
      </c>
      <c r="C88" s="12" t="s">
        <v>133</v>
      </c>
      <c r="D88" s="18">
        <v>6256.25</v>
      </c>
      <c r="F88" s="1" t="s">
        <v>12</v>
      </c>
      <c r="Y88" s="9"/>
      <c r="Z88" s="9"/>
    </row>
    <row r="89" spans="1:26" customFormat="1" ht="22.5" x14ac:dyDescent="0.25">
      <c r="A89" s="10">
        <f>IF(F89&lt;&gt;"",COUNTA(F$6:F89),"")</f>
        <v>74</v>
      </c>
      <c r="B89" s="11" t="s">
        <v>136</v>
      </c>
      <c r="C89" s="12" t="s">
        <v>133</v>
      </c>
      <c r="D89" s="17">
        <v>848.4</v>
      </c>
      <c r="F89" s="1" t="s">
        <v>12</v>
      </c>
      <c r="Y89" s="9"/>
      <c r="Z89" s="9"/>
    </row>
    <row r="90" spans="1:26" customFormat="1" ht="22.5" x14ac:dyDescent="0.25">
      <c r="A90" s="10">
        <f>IF(F90&lt;&gt;"",COUNTA(F$6:F90),"")</f>
        <v>75</v>
      </c>
      <c r="B90" s="11" t="s">
        <v>137</v>
      </c>
      <c r="C90" s="12" t="s">
        <v>133</v>
      </c>
      <c r="D90" s="17">
        <v>792.9</v>
      </c>
      <c r="F90" s="1" t="s">
        <v>12</v>
      </c>
      <c r="Y90" s="9"/>
      <c r="Z90" s="9"/>
    </row>
    <row r="91" spans="1:26" customFormat="1" ht="45" x14ac:dyDescent="0.25">
      <c r="A91" s="10">
        <f>IF(F91&lt;&gt;"",COUNTA(F$6:F91),"")</f>
        <v>76</v>
      </c>
      <c r="B91" s="11" t="s">
        <v>138</v>
      </c>
      <c r="C91" s="12" t="s">
        <v>133</v>
      </c>
      <c r="D91" s="17">
        <v>848.4</v>
      </c>
      <c r="F91" s="1" t="s">
        <v>12</v>
      </c>
      <c r="Y91" s="9"/>
      <c r="Z91" s="9"/>
    </row>
    <row r="92" spans="1:26" customFormat="1" ht="15" x14ac:dyDescent="0.25">
      <c r="A92" s="29" t="s">
        <v>139</v>
      </c>
      <c r="B92" s="30"/>
      <c r="C92" s="30"/>
      <c r="D92" s="31"/>
      <c r="Y92" s="9"/>
      <c r="Z92" s="9" t="s">
        <v>139</v>
      </c>
    </row>
    <row r="93" spans="1:26" customFormat="1" ht="15" x14ac:dyDescent="0.25">
      <c r="A93" s="10">
        <f>IF(F93&lt;&gt;"",COUNTA(F$6:F93),"")</f>
        <v>77</v>
      </c>
      <c r="B93" s="11" t="s">
        <v>141</v>
      </c>
      <c r="C93" s="12" t="s">
        <v>22</v>
      </c>
      <c r="D93" s="20">
        <v>1</v>
      </c>
      <c r="F93" s="1" t="s">
        <v>12</v>
      </c>
      <c r="Y93" s="9"/>
      <c r="Z93" s="9"/>
    </row>
    <row r="94" spans="1:26" customFormat="1" ht="15" x14ac:dyDescent="0.25">
      <c r="A94" s="10">
        <f>IF(F94&lt;&gt;"",COUNTA(F$6:F94),"")</f>
        <v>78</v>
      </c>
      <c r="B94" s="11" t="s">
        <v>142</v>
      </c>
      <c r="C94" s="12" t="s">
        <v>22</v>
      </c>
      <c r="D94" s="20">
        <v>1</v>
      </c>
      <c r="F94" s="1" t="s">
        <v>12</v>
      </c>
      <c r="Y94" s="9"/>
      <c r="Z94" s="9"/>
    </row>
    <row r="95" spans="1:26" customFormat="1" ht="15" x14ac:dyDescent="0.25">
      <c r="A95" s="10">
        <f>IF(F95&lt;&gt;"",COUNTA(F$6:F95),"")</f>
        <v>79</v>
      </c>
      <c r="B95" s="11" t="s">
        <v>143</v>
      </c>
      <c r="C95" s="12" t="s">
        <v>22</v>
      </c>
      <c r="D95" s="20">
        <v>1</v>
      </c>
      <c r="F95" s="1" t="s">
        <v>12</v>
      </c>
      <c r="Y95" s="9"/>
      <c r="Z95" s="9"/>
    </row>
    <row r="96" spans="1:26" customFormat="1" ht="15" x14ac:dyDescent="0.25">
      <c r="A96" s="10">
        <f>IF(F96&lt;&gt;"",COUNTA(F$6:F96),"")</f>
        <v>80</v>
      </c>
      <c r="B96" s="11" t="s">
        <v>144</v>
      </c>
      <c r="C96" s="12" t="s">
        <v>22</v>
      </c>
      <c r="D96" s="20">
        <v>1</v>
      </c>
      <c r="F96" s="1" t="s">
        <v>12</v>
      </c>
      <c r="Y96" s="9"/>
      <c r="Z96" s="9"/>
    </row>
    <row r="97" spans="1:26" customFormat="1" ht="15" x14ac:dyDescent="0.25">
      <c r="A97" s="10">
        <f>IF(F97&lt;&gt;"",COUNTA(F$6:F97),"")</f>
        <v>81</v>
      </c>
      <c r="B97" s="11" t="s">
        <v>145</v>
      </c>
      <c r="C97" s="12" t="s">
        <v>22</v>
      </c>
      <c r="D97" s="20">
        <v>1</v>
      </c>
      <c r="F97" s="1" t="s">
        <v>12</v>
      </c>
      <c r="Y97" s="9"/>
      <c r="Z97" s="9"/>
    </row>
    <row r="98" spans="1:26" customFormat="1" ht="22.5" x14ac:dyDescent="0.25">
      <c r="A98" s="10">
        <f>IF(F98&lt;&gt;"",COUNTA(F$6:F98),"")</f>
        <v>82</v>
      </c>
      <c r="B98" s="11" t="s">
        <v>146</v>
      </c>
      <c r="C98" s="12" t="s">
        <v>22</v>
      </c>
      <c r="D98" s="20">
        <v>1</v>
      </c>
      <c r="F98" s="1" t="s">
        <v>12</v>
      </c>
      <c r="Y98" s="9"/>
      <c r="Z98" s="9"/>
    </row>
    <row r="99" spans="1:26" customFormat="1" ht="33.75" x14ac:dyDescent="0.25">
      <c r="A99" s="10">
        <f>IF(F99&lt;&gt;"",COUNTA(F$6:F99),"")</f>
        <v>83</v>
      </c>
      <c r="B99" s="11" t="s">
        <v>147</v>
      </c>
      <c r="C99" s="12" t="s">
        <v>22</v>
      </c>
      <c r="D99" s="20">
        <v>9</v>
      </c>
      <c r="F99" s="1" t="s">
        <v>12</v>
      </c>
      <c r="Y99" s="9"/>
      <c r="Z99" s="9"/>
    </row>
    <row r="100" spans="1:26" customFormat="1" ht="15" x14ac:dyDescent="0.25">
      <c r="A100" s="29" t="s">
        <v>148</v>
      </c>
      <c r="B100" s="30"/>
      <c r="C100" s="30"/>
      <c r="D100" s="31"/>
      <c r="Y100" s="9" t="s">
        <v>148</v>
      </c>
      <c r="Z100" s="9"/>
    </row>
    <row r="101" spans="1:26" customFormat="1" ht="15" x14ac:dyDescent="0.25">
      <c r="A101" s="29" t="s">
        <v>10</v>
      </c>
      <c r="B101" s="30"/>
      <c r="C101" s="30"/>
      <c r="D101" s="31"/>
      <c r="Y101" s="9"/>
      <c r="Z101" s="9" t="s">
        <v>10</v>
      </c>
    </row>
    <row r="102" spans="1:26" customFormat="1" ht="15" x14ac:dyDescent="0.25">
      <c r="A102" s="10">
        <f>IF(F102&lt;&gt;"",COUNTA(F$6:F102),"")</f>
        <v>84</v>
      </c>
      <c r="B102" s="11" t="s">
        <v>48</v>
      </c>
      <c r="C102" s="12" t="s">
        <v>14</v>
      </c>
      <c r="D102" s="13">
        <v>54.167999999999999</v>
      </c>
      <c r="F102" s="1" t="s">
        <v>12</v>
      </c>
      <c r="Y102" s="9"/>
      <c r="Z102" s="9"/>
    </row>
    <row r="103" spans="1:26" customFormat="1" ht="15" x14ac:dyDescent="0.25">
      <c r="A103" s="10">
        <f>IF(F103&lt;&gt;"",COUNTA(F$6:F103),"")</f>
        <v>85</v>
      </c>
      <c r="B103" s="11" t="s">
        <v>150</v>
      </c>
      <c r="C103" s="12" t="s">
        <v>19</v>
      </c>
      <c r="D103" s="20">
        <v>22</v>
      </c>
      <c r="F103" s="1" t="s">
        <v>12</v>
      </c>
      <c r="Y103" s="9"/>
      <c r="Z103" s="9"/>
    </row>
    <row r="104" spans="1:26" customFormat="1" ht="15" x14ac:dyDescent="0.25">
      <c r="A104" s="10">
        <f>IF(F104&lt;&gt;"",COUNTA(F$6:F104),"")</f>
        <v>86</v>
      </c>
      <c r="B104" s="11" t="s">
        <v>32</v>
      </c>
      <c r="C104" s="12" t="s">
        <v>33</v>
      </c>
      <c r="D104" s="20">
        <v>1</v>
      </c>
      <c r="F104" s="1" t="s">
        <v>12</v>
      </c>
      <c r="Y104" s="9"/>
      <c r="Z104" s="9"/>
    </row>
    <row r="105" spans="1:26" customFormat="1" ht="15" x14ac:dyDescent="0.25">
      <c r="A105" s="10">
        <f>IF(F105&lt;&gt;"",COUNTA(F$6:F105),"")</f>
        <v>87</v>
      </c>
      <c r="B105" s="11" t="s">
        <v>34</v>
      </c>
      <c r="C105" s="12" t="s">
        <v>22</v>
      </c>
      <c r="D105" s="20">
        <v>271</v>
      </c>
      <c r="F105" s="1" t="s">
        <v>12</v>
      </c>
      <c r="Y105" s="9"/>
      <c r="Z105" s="9"/>
    </row>
    <row r="106" spans="1:26" customFormat="1" ht="22.5" x14ac:dyDescent="0.25">
      <c r="A106" s="10">
        <f>IF(F106&lt;&gt;"",COUNTA(F$6:F106),"")</f>
        <v>88</v>
      </c>
      <c r="B106" s="11" t="s">
        <v>35</v>
      </c>
      <c r="C106" s="12" t="s">
        <v>22</v>
      </c>
      <c r="D106" s="20">
        <v>24</v>
      </c>
      <c r="F106" s="1" t="s">
        <v>12</v>
      </c>
      <c r="Y106" s="9"/>
      <c r="Z106" s="9"/>
    </row>
    <row r="107" spans="1:26" customFormat="1" ht="22.5" x14ac:dyDescent="0.25">
      <c r="A107" s="10">
        <f>IF(F107&lt;&gt;"",COUNTA(F$6:F107),"")</f>
        <v>89</v>
      </c>
      <c r="B107" s="11" t="s">
        <v>36</v>
      </c>
      <c r="C107" s="12" t="s">
        <v>22</v>
      </c>
      <c r="D107" s="20">
        <v>200</v>
      </c>
      <c r="F107" s="1" t="s">
        <v>12</v>
      </c>
      <c r="Y107" s="9"/>
      <c r="Z107" s="9"/>
    </row>
    <row r="108" spans="1:26" customFormat="1" ht="22.5" x14ac:dyDescent="0.25">
      <c r="A108" s="10">
        <f>IF(F108&lt;&gt;"",COUNTA(F$6:F108),"")</f>
        <v>90</v>
      </c>
      <c r="B108" s="11" t="s">
        <v>37</v>
      </c>
      <c r="C108" s="12" t="s">
        <v>22</v>
      </c>
      <c r="D108" s="20">
        <v>2</v>
      </c>
      <c r="F108" s="1" t="s">
        <v>12</v>
      </c>
      <c r="Y108" s="9"/>
      <c r="Z108" s="9"/>
    </row>
    <row r="109" spans="1:26" customFormat="1" ht="22.5" x14ac:dyDescent="0.25">
      <c r="A109" s="10">
        <f>IF(F109&lt;&gt;"",COUNTA(F$6:F109),"")</f>
        <v>91</v>
      </c>
      <c r="B109" s="11" t="s">
        <v>38</v>
      </c>
      <c r="C109" s="12" t="s">
        <v>22</v>
      </c>
      <c r="D109" s="20">
        <v>200</v>
      </c>
      <c r="F109" s="1" t="s">
        <v>12</v>
      </c>
      <c r="Y109" s="9"/>
      <c r="Z109" s="9"/>
    </row>
    <row r="110" spans="1:26" customFormat="1" ht="33.75" x14ac:dyDescent="0.25">
      <c r="A110" s="10">
        <f>IF(F110&lt;&gt;"",COUNTA(F$6:F110),"")</f>
        <v>92</v>
      </c>
      <c r="B110" s="11" t="s">
        <v>39</v>
      </c>
      <c r="C110" s="12" t="s">
        <v>22</v>
      </c>
      <c r="D110" s="20">
        <v>61</v>
      </c>
      <c r="F110" s="1" t="s">
        <v>12</v>
      </c>
      <c r="Y110" s="9"/>
      <c r="Z110" s="9"/>
    </row>
    <row r="111" spans="1:26" customFormat="1" ht="15" x14ac:dyDescent="0.25">
      <c r="A111" s="10">
        <f>IF(F111&lt;&gt;"",COUNTA(F$6:F111),"")</f>
        <v>93</v>
      </c>
      <c r="B111" s="11" t="s">
        <v>40</v>
      </c>
      <c r="C111" s="12" t="s">
        <v>22</v>
      </c>
      <c r="D111" s="20">
        <v>21</v>
      </c>
      <c r="F111" s="1" t="s">
        <v>12</v>
      </c>
      <c r="Y111" s="9"/>
      <c r="Z111" s="9"/>
    </row>
    <row r="112" spans="1:26" customFormat="1" ht="15" x14ac:dyDescent="0.25">
      <c r="A112" s="10">
        <f>IF(F112&lt;&gt;"",COUNTA(F$6:F112),"")</f>
        <v>94</v>
      </c>
      <c r="B112" s="11" t="s">
        <v>41</v>
      </c>
      <c r="C112" s="12" t="s">
        <v>22</v>
      </c>
      <c r="D112" s="20">
        <v>1212</v>
      </c>
      <c r="F112" s="1" t="s">
        <v>12</v>
      </c>
      <c r="Y112" s="9"/>
      <c r="Z112" s="9"/>
    </row>
    <row r="113" spans="1:26" customFormat="1" ht="22.5" x14ac:dyDescent="0.25">
      <c r="A113" s="10">
        <f>IF(F113&lt;&gt;"",COUNTA(F$6:F113),"")</f>
        <v>95</v>
      </c>
      <c r="B113" s="11" t="s">
        <v>42</v>
      </c>
      <c r="C113" s="12" t="s">
        <v>22</v>
      </c>
      <c r="D113" s="20">
        <v>7</v>
      </c>
      <c r="F113" s="1" t="s">
        <v>12</v>
      </c>
      <c r="Y113" s="9"/>
      <c r="Z113" s="9"/>
    </row>
    <row r="114" spans="1:26" customFormat="1" ht="22.5" x14ac:dyDescent="0.25">
      <c r="A114" s="10">
        <f>IF(F114&lt;&gt;"",COUNTA(F$6:F114),"")</f>
        <v>96</v>
      </c>
      <c r="B114" s="11" t="s">
        <v>43</v>
      </c>
      <c r="C114" s="12" t="s">
        <v>33</v>
      </c>
      <c r="D114" s="20">
        <v>200</v>
      </c>
      <c r="F114" s="1" t="s">
        <v>12</v>
      </c>
      <c r="Y114" s="9"/>
      <c r="Z114" s="9"/>
    </row>
    <row r="115" spans="1:26" customFormat="1" ht="15" x14ac:dyDescent="0.25">
      <c r="A115" s="10">
        <f>IF(F115&lt;&gt;"",COUNTA(F$6:F115),"")</f>
        <v>97</v>
      </c>
      <c r="B115" s="11" t="s">
        <v>44</v>
      </c>
      <c r="C115" s="12" t="s">
        <v>22</v>
      </c>
      <c r="D115" s="20">
        <v>200</v>
      </c>
      <c r="F115" s="1" t="s">
        <v>12</v>
      </c>
      <c r="Y115" s="9"/>
      <c r="Z115" s="9"/>
    </row>
    <row r="116" spans="1:26" customFormat="1" ht="15" x14ac:dyDescent="0.25">
      <c r="A116" s="10">
        <f>IF(F116&lt;&gt;"",COUNTA(F$6:F116),"")</f>
        <v>98</v>
      </c>
      <c r="B116" s="11" t="s">
        <v>45</v>
      </c>
      <c r="C116" s="12" t="s">
        <v>22</v>
      </c>
      <c r="D116" s="20">
        <v>113</v>
      </c>
      <c r="F116" s="1" t="s">
        <v>12</v>
      </c>
      <c r="Y116" s="9"/>
      <c r="Z116" s="9"/>
    </row>
    <row r="117" spans="1:26" customFormat="1" ht="22.5" x14ac:dyDescent="0.25">
      <c r="A117" s="10">
        <f>IF(F117&lt;&gt;"",COUNTA(F$6:F117),"")</f>
        <v>99</v>
      </c>
      <c r="B117" s="11" t="s">
        <v>46</v>
      </c>
      <c r="C117" s="12" t="s">
        <v>14</v>
      </c>
      <c r="D117" s="19">
        <v>14.833500000000001</v>
      </c>
      <c r="F117" s="1" t="s">
        <v>12</v>
      </c>
      <c r="Y117" s="9"/>
      <c r="Z117" s="9"/>
    </row>
    <row r="118" spans="1:26" customFormat="1" ht="15" x14ac:dyDescent="0.25">
      <c r="A118" s="10">
        <f>IF(F118&lt;&gt;"",COUNTA(F$6:F118),"")</f>
        <v>100</v>
      </c>
      <c r="B118" s="11" t="s">
        <v>47</v>
      </c>
      <c r="C118" s="12" t="s">
        <v>14</v>
      </c>
      <c r="D118" s="17">
        <v>366.3</v>
      </c>
      <c r="F118" s="1" t="s">
        <v>12</v>
      </c>
      <c r="Y118" s="9"/>
      <c r="Z118" s="9"/>
    </row>
    <row r="119" spans="1:26" customFormat="1" ht="15" x14ac:dyDescent="0.25">
      <c r="A119" s="10">
        <f>IF(F119&lt;&gt;"",COUNTA(F$6:F119),"")</f>
        <v>101</v>
      </c>
      <c r="B119" s="11" t="s">
        <v>48</v>
      </c>
      <c r="C119" s="12" t="s">
        <v>14</v>
      </c>
      <c r="D119" s="20">
        <v>1500</v>
      </c>
      <c r="F119" s="1" t="s">
        <v>12</v>
      </c>
      <c r="Y119" s="9"/>
      <c r="Z119" s="9"/>
    </row>
    <row r="120" spans="1:26" customFormat="1" ht="15" x14ac:dyDescent="0.25">
      <c r="A120" s="10">
        <f>IF(F120&lt;&gt;"",COUNTA(F$6:F120),"")</f>
        <v>102</v>
      </c>
      <c r="B120" s="11" t="s">
        <v>49</v>
      </c>
      <c r="C120" s="12" t="s">
        <v>22</v>
      </c>
      <c r="D120" s="20">
        <v>7</v>
      </c>
      <c r="F120" s="1" t="s">
        <v>12</v>
      </c>
      <c r="Y120" s="9"/>
      <c r="Z120" s="9"/>
    </row>
    <row r="121" spans="1:26" customFormat="1" ht="15" x14ac:dyDescent="0.25">
      <c r="A121" s="10">
        <f>IF(F121&lt;&gt;"",COUNTA(F$6:F121),"")</f>
        <v>103</v>
      </c>
      <c r="B121" s="11" t="s">
        <v>50</v>
      </c>
      <c r="C121" s="12" t="s">
        <v>22</v>
      </c>
      <c r="D121" s="20">
        <v>16</v>
      </c>
      <c r="F121" s="1" t="s">
        <v>12</v>
      </c>
      <c r="Y121" s="9"/>
      <c r="Z121" s="9"/>
    </row>
    <row r="122" spans="1:26" customFormat="1" ht="15" x14ac:dyDescent="0.25">
      <c r="A122" s="10">
        <f>IF(F122&lt;&gt;"",COUNTA(F$6:F122),"")</f>
        <v>104</v>
      </c>
      <c r="B122" s="11" t="s">
        <v>51</v>
      </c>
      <c r="C122" s="12" t="s">
        <v>22</v>
      </c>
      <c r="D122" s="20">
        <v>2</v>
      </c>
      <c r="F122" s="1" t="s">
        <v>12</v>
      </c>
      <c r="Y122" s="9"/>
      <c r="Z122" s="9"/>
    </row>
    <row r="123" spans="1:26" customFormat="1" ht="15" x14ac:dyDescent="0.25">
      <c r="A123" s="10">
        <f>IF(F123&lt;&gt;"",COUNTA(F$6:F123),"")</f>
        <v>105</v>
      </c>
      <c r="B123" s="11" t="s">
        <v>52</v>
      </c>
      <c r="C123" s="12" t="s">
        <v>22</v>
      </c>
      <c r="D123" s="20">
        <v>4</v>
      </c>
      <c r="F123" s="1" t="s">
        <v>12</v>
      </c>
      <c r="Y123" s="9"/>
      <c r="Z123" s="9"/>
    </row>
    <row r="124" spans="1:26" customFormat="1" ht="15" x14ac:dyDescent="0.25">
      <c r="A124" s="10">
        <f>IF(F124&lt;&gt;"",COUNTA(F$6:F124),"")</f>
        <v>106</v>
      </c>
      <c r="B124" s="11" t="s">
        <v>53</v>
      </c>
      <c r="C124" s="12" t="s">
        <v>22</v>
      </c>
      <c r="D124" s="20">
        <v>2</v>
      </c>
      <c r="F124" s="1" t="s">
        <v>12</v>
      </c>
      <c r="Y124" s="9"/>
      <c r="Z124" s="9"/>
    </row>
    <row r="125" spans="1:26" customFormat="1" ht="15" x14ac:dyDescent="0.25">
      <c r="A125" s="10">
        <f>IF(F125&lt;&gt;"",COUNTA(F$6:F125),"")</f>
        <v>107</v>
      </c>
      <c r="B125" s="11" t="s">
        <v>54</v>
      </c>
      <c r="C125" s="12" t="s">
        <v>22</v>
      </c>
      <c r="D125" s="20">
        <v>2</v>
      </c>
      <c r="F125" s="1" t="s">
        <v>12</v>
      </c>
      <c r="Y125" s="9"/>
      <c r="Z125" s="9"/>
    </row>
    <row r="126" spans="1:26" customFormat="1" ht="15" x14ac:dyDescent="0.25">
      <c r="A126" s="10">
        <f>IF(F126&lt;&gt;"",COUNTA(F$6:F126),"")</f>
        <v>108</v>
      </c>
      <c r="B126" s="11" t="s">
        <v>55</v>
      </c>
      <c r="C126" s="12" t="s">
        <v>22</v>
      </c>
      <c r="D126" s="20">
        <v>8</v>
      </c>
      <c r="F126" s="1" t="s">
        <v>12</v>
      </c>
      <c r="Y126" s="9"/>
      <c r="Z126" s="9"/>
    </row>
    <row r="127" spans="1:26" customFormat="1" ht="15" x14ac:dyDescent="0.25">
      <c r="A127" s="10">
        <f>IF(F127&lt;&gt;"",COUNTA(F$6:F127),"")</f>
        <v>109</v>
      </c>
      <c r="B127" s="11" t="s">
        <v>56</v>
      </c>
      <c r="C127" s="12" t="s">
        <v>22</v>
      </c>
      <c r="D127" s="20">
        <v>4</v>
      </c>
      <c r="F127" s="1" t="s">
        <v>12</v>
      </c>
      <c r="Y127" s="9"/>
      <c r="Z127" s="9"/>
    </row>
    <row r="128" spans="1:26" customFormat="1" ht="33.75" x14ac:dyDescent="0.25">
      <c r="A128" s="10">
        <f>IF(F128&lt;&gt;"",COUNTA(F$6:F128),"")</f>
        <v>110</v>
      </c>
      <c r="B128" s="11" t="s">
        <v>57</v>
      </c>
      <c r="C128" s="12" t="s">
        <v>58</v>
      </c>
      <c r="D128" s="20">
        <v>3</v>
      </c>
      <c r="F128" s="1" t="s">
        <v>12</v>
      </c>
      <c r="Y128" s="9"/>
      <c r="Z128" s="9"/>
    </row>
    <row r="129" spans="1:26" customFormat="1" ht="33.75" x14ac:dyDescent="0.25">
      <c r="A129" s="10">
        <f>IF(F129&lt;&gt;"",COUNTA(F$6:F129),"")</f>
        <v>111</v>
      </c>
      <c r="B129" s="11" t="s">
        <v>59</v>
      </c>
      <c r="C129" s="12" t="s">
        <v>58</v>
      </c>
      <c r="D129" s="20">
        <v>1</v>
      </c>
      <c r="F129" s="1" t="s">
        <v>12</v>
      </c>
      <c r="Y129" s="9"/>
      <c r="Z129" s="9"/>
    </row>
    <row r="130" spans="1:26" customFormat="1" ht="33.75" x14ac:dyDescent="0.25">
      <c r="A130" s="10">
        <f>IF(F130&lt;&gt;"",COUNTA(F$6:F130),"")</f>
        <v>112</v>
      </c>
      <c r="B130" s="11" t="s">
        <v>60</v>
      </c>
      <c r="C130" s="12" t="s">
        <v>58</v>
      </c>
      <c r="D130" s="20">
        <v>810</v>
      </c>
      <c r="F130" s="1" t="s">
        <v>12</v>
      </c>
      <c r="Y130" s="9"/>
      <c r="Z130" s="9"/>
    </row>
    <row r="131" spans="1:26" customFormat="1" ht="33.75" x14ac:dyDescent="0.25">
      <c r="A131" s="10">
        <f>IF(F131&lt;&gt;"",COUNTA(F$6:F131),"")</f>
        <v>113</v>
      </c>
      <c r="B131" s="11" t="s">
        <v>61</v>
      </c>
      <c r="C131" s="12" t="s">
        <v>58</v>
      </c>
      <c r="D131" s="20">
        <v>193</v>
      </c>
      <c r="F131" s="1" t="s">
        <v>12</v>
      </c>
      <c r="Y131" s="9"/>
      <c r="Z131" s="9"/>
    </row>
    <row r="132" spans="1:26" customFormat="1" ht="22.5" x14ac:dyDescent="0.25">
      <c r="A132" s="10">
        <f>IF(F132&lt;&gt;"",COUNTA(F$6:F132),"")</f>
        <v>114</v>
      </c>
      <c r="B132" s="11" t="s">
        <v>62</v>
      </c>
      <c r="C132" s="12" t="s">
        <v>19</v>
      </c>
      <c r="D132" s="20">
        <v>500</v>
      </c>
      <c r="F132" s="1" t="s">
        <v>12</v>
      </c>
      <c r="Y132" s="9"/>
      <c r="Z132" s="9"/>
    </row>
    <row r="133" spans="1:26" customFormat="1" ht="22.5" x14ac:dyDescent="0.25">
      <c r="A133" s="10">
        <f>IF(F133&lt;&gt;"",COUNTA(F$6:F133),"")</f>
        <v>115</v>
      </c>
      <c r="B133" s="11" t="s">
        <v>63</v>
      </c>
      <c r="C133" s="12" t="s">
        <v>19</v>
      </c>
      <c r="D133" s="20">
        <v>91</v>
      </c>
      <c r="F133" s="1" t="s">
        <v>12</v>
      </c>
      <c r="Y133" s="9"/>
      <c r="Z133" s="9"/>
    </row>
    <row r="134" spans="1:26" customFormat="1" ht="15" x14ac:dyDescent="0.25">
      <c r="A134" s="10">
        <f>IF(F134&lt;&gt;"",COUNTA(F$6:F134),"")</f>
        <v>116</v>
      </c>
      <c r="B134" s="11" t="s">
        <v>64</v>
      </c>
      <c r="C134" s="12" t="s">
        <v>19</v>
      </c>
      <c r="D134" s="18">
        <v>37.549999999999997</v>
      </c>
      <c r="F134" s="1" t="s">
        <v>12</v>
      </c>
      <c r="Y134" s="9"/>
      <c r="Z134" s="9"/>
    </row>
    <row r="135" spans="1:26" customFormat="1" ht="15" x14ac:dyDescent="0.25">
      <c r="A135" s="10">
        <f>IF(F135&lt;&gt;"",COUNTA(F$6:F135),"")</f>
        <v>117</v>
      </c>
      <c r="B135" s="11" t="s">
        <v>65</v>
      </c>
      <c r="C135" s="12" t="s">
        <v>19</v>
      </c>
      <c r="D135" s="17">
        <v>4.0999999999999996</v>
      </c>
      <c r="F135" s="1" t="s">
        <v>12</v>
      </c>
      <c r="Y135" s="9"/>
      <c r="Z135" s="9"/>
    </row>
    <row r="136" spans="1:26" customFormat="1" ht="15" x14ac:dyDescent="0.25">
      <c r="A136" s="10">
        <f>IF(F136&lt;&gt;"",COUNTA(F$6:F136),"")</f>
        <v>118</v>
      </c>
      <c r="B136" s="11" t="s">
        <v>66</v>
      </c>
      <c r="C136" s="12" t="s">
        <v>14</v>
      </c>
      <c r="D136" s="18">
        <v>1605.42</v>
      </c>
      <c r="F136" s="1" t="s">
        <v>12</v>
      </c>
      <c r="Y136" s="9"/>
      <c r="Z136" s="9"/>
    </row>
    <row r="137" spans="1:26" customFormat="1" ht="15" x14ac:dyDescent="0.25">
      <c r="A137" s="10">
        <f>IF(F137&lt;&gt;"",COUNTA(F$6:F137),"")</f>
        <v>119</v>
      </c>
      <c r="B137" s="11" t="s">
        <v>67</v>
      </c>
      <c r="C137" s="12" t="s">
        <v>14</v>
      </c>
      <c r="D137" s="19">
        <v>0.2576</v>
      </c>
      <c r="F137" s="1" t="s">
        <v>12</v>
      </c>
      <c r="Y137" s="9"/>
      <c r="Z137" s="9"/>
    </row>
    <row r="138" spans="1:26" customFormat="1" ht="15" x14ac:dyDescent="0.25">
      <c r="A138" s="10">
        <f>IF(F138&lt;&gt;"",COUNTA(F$6:F138),"")</f>
        <v>120</v>
      </c>
      <c r="B138" s="11" t="s">
        <v>68</v>
      </c>
      <c r="C138" s="12" t="s">
        <v>15</v>
      </c>
      <c r="D138" s="19">
        <v>189.05119999999999</v>
      </c>
      <c r="F138" s="1" t="s">
        <v>12</v>
      </c>
      <c r="Y138" s="9"/>
      <c r="Z138" s="9"/>
    </row>
    <row r="139" spans="1:26" customFormat="1" ht="22.5" x14ac:dyDescent="0.25">
      <c r="A139" s="10">
        <f>IF(F139&lt;&gt;"",COUNTA(F$6:F139),"")</f>
        <v>121</v>
      </c>
      <c r="B139" s="11" t="s">
        <v>69</v>
      </c>
      <c r="C139" s="12" t="s">
        <v>22</v>
      </c>
      <c r="D139" s="20">
        <v>2</v>
      </c>
      <c r="F139" s="1" t="s">
        <v>12</v>
      </c>
      <c r="Y139" s="9"/>
      <c r="Z139" s="9"/>
    </row>
    <row r="140" spans="1:26" ht="10.5" customHeight="1" x14ac:dyDescent="0.2">
      <c r="A140" s="25"/>
      <c r="B140" s="28" t="s">
        <v>152</v>
      </c>
      <c r="C140" s="26"/>
      <c r="D140" s="27"/>
    </row>
    <row r="141" spans="1:26" customFormat="1" ht="15" x14ac:dyDescent="0.25">
      <c r="A141" s="10">
        <f>IF(F141&lt;&gt;"",COUNTA(F$6:F141),"")</f>
        <v>122</v>
      </c>
      <c r="B141" s="23" t="s">
        <v>149</v>
      </c>
      <c r="C141" s="10" t="s">
        <v>22</v>
      </c>
      <c r="D141" s="24">
        <v>1</v>
      </c>
      <c r="F141" s="1" t="s">
        <v>12</v>
      </c>
      <c r="Y141" s="9"/>
      <c r="Z141" s="9"/>
    </row>
    <row r="142" spans="1:26" customFormat="1" ht="15" x14ac:dyDescent="0.25">
      <c r="A142" s="10">
        <f>IF(F142&lt;&gt;"",COUNTA(F$6:F142),"")</f>
        <v>123</v>
      </c>
      <c r="B142" s="11" t="s">
        <v>140</v>
      </c>
      <c r="C142" s="12" t="s">
        <v>22</v>
      </c>
      <c r="D142" s="20">
        <v>9</v>
      </c>
      <c r="F142" s="1" t="s">
        <v>12</v>
      </c>
      <c r="Y142" s="9"/>
      <c r="Z142" s="9"/>
    </row>
    <row r="143" spans="1:26" customFormat="1" ht="15" x14ac:dyDescent="0.25">
      <c r="A143" s="10">
        <f>IF(F143&lt;&gt;"",COUNTA(F$6:F143),"")</f>
        <v>124</v>
      </c>
      <c r="B143" s="11" t="s">
        <v>70</v>
      </c>
      <c r="C143" s="12" t="s">
        <v>71</v>
      </c>
      <c r="D143" s="20">
        <v>1</v>
      </c>
      <c r="F143" s="1" t="s">
        <v>12</v>
      </c>
      <c r="Y143" s="9"/>
      <c r="Z143" s="9"/>
    </row>
  </sheetData>
  <mergeCells count="9">
    <mergeCell ref="A92:D92"/>
    <mergeCell ref="A100:D100"/>
    <mergeCell ref="A101:D101"/>
    <mergeCell ref="A6:D6"/>
    <mergeCell ref="B8:D8"/>
    <mergeCell ref="B9:D9"/>
    <mergeCell ref="B10:D10"/>
    <mergeCell ref="A14:D14"/>
    <mergeCell ref="A15:D15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Расширение ПНН на скв 200</vt:lpstr>
      <vt:lpstr>'Смета Расширение ПНН на скв 200'!Заголовки_для_печати</vt:lpstr>
      <vt:lpstr>'Смета Расширение ПНН на скв 200'!Область_печати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2022-10-24T12:13:08Z</cp:lastPrinted>
  <dcterms:created xsi:type="dcterms:W3CDTF">2020-09-30T08:50:27Z</dcterms:created>
  <dcterms:modified xsi:type="dcterms:W3CDTF">2025-04-09T08:48:43Z</dcterms:modified>
</cp:coreProperties>
</file>